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6327"/>
  <workbookPr defaultThemeVersion="166925"/>
  <mc:AlternateContent xmlns:mc="http://schemas.openxmlformats.org/markup-compatibility/2006">
    <mc:Choice Requires="x15">
      <x15ac:absPath xmlns:x15ac="http://schemas.microsoft.com/office/spreadsheetml/2010/11/ac" url="Y:\PROCUREMENT\COMMON\2024\BSGEE 2024-012 - Nursery&amp;SchoolSupplies\2. Docs du marché\2.0 CDC Contrat et Annexes\"/>
    </mc:Choice>
  </mc:AlternateContent>
  <xr:revisionPtr revIDLastSave="0" documentId="13_ncr:1_{12074220-80E5-4533-AAB7-430647DF91EF}" xr6:coauthVersionLast="47" xr6:coauthVersionMax="47" xr10:uidLastSave="{00000000-0000-0000-0000-000000000000}"/>
  <bookViews>
    <workbookView xWindow="-120" yWindow="-16320" windowWidth="29040" windowHeight="15720" activeTab="2" xr2:uid="{5833EBEF-E2E5-4F97-87C5-6A2BAFA5C316}"/>
  </bookViews>
  <sheets>
    <sheet name="4.a TOTAL PRICE &amp; DISCOUNT" sheetId="4" r:id="rId1"/>
    <sheet name="4.b SCHOOLS" sheetId="1" r:id="rId2"/>
    <sheet name="4.c KINDERGARTEN &amp; CRECHES" sheetId="3" r:id="rId3"/>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I23" i="1" l="1"/>
  <c r="I24" i="1"/>
  <c r="J24" i="1" s="1"/>
  <c r="I25" i="1"/>
  <c r="I26" i="1"/>
  <c r="J26" i="1" s="1"/>
  <c r="I27" i="1"/>
  <c r="I28" i="1"/>
  <c r="J28" i="1" s="1"/>
  <c r="I29" i="1"/>
  <c r="J29" i="1" s="1"/>
  <c r="I30" i="1"/>
  <c r="J30" i="1" s="1"/>
  <c r="I31" i="1"/>
  <c r="J31" i="1" s="1"/>
  <c r="I32" i="1"/>
  <c r="J32" i="1" s="1"/>
  <c r="I33" i="1"/>
  <c r="J33" i="1" s="1"/>
  <c r="I34" i="1"/>
  <c r="J34" i="1" s="1"/>
  <c r="I36" i="1"/>
  <c r="J36" i="1" s="1"/>
  <c r="I37" i="1"/>
  <c r="J37" i="1" s="1"/>
  <c r="I38" i="1"/>
  <c r="J38" i="1" s="1"/>
  <c r="I39" i="1"/>
  <c r="J39" i="1" s="1"/>
  <c r="I40" i="1"/>
  <c r="J40" i="1" s="1"/>
  <c r="I41" i="1"/>
  <c r="J41" i="1" s="1"/>
  <c r="I42" i="1"/>
  <c r="J42" i="1" s="1"/>
  <c r="I43" i="1"/>
  <c r="J43" i="1" s="1"/>
  <c r="I44" i="1"/>
  <c r="J44" i="1" s="1"/>
  <c r="I45" i="1"/>
  <c r="J45" i="1" s="1"/>
  <c r="I46" i="1"/>
  <c r="J46" i="1" s="1"/>
  <c r="I47" i="1"/>
  <c r="J47" i="1" s="1"/>
  <c r="I48" i="1"/>
  <c r="J48" i="1" s="1"/>
  <c r="I49" i="1"/>
  <c r="J49" i="1" s="1"/>
  <c r="I50" i="1"/>
  <c r="J50" i="1" s="1"/>
  <c r="I51" i="1"/>
  <c r="J51" i="1" s="1"/>
  <c r="I52" i="1"/>
  <c r="J52" i="1" s="1"/>
  <c r="I53" i="1"/>
  <c r="J53" i="1" s="1"/>
  <c r="I54" i="1"/>
  <c r="J54" i="1" s="1"/>
  <c r="I55" i="1"/>
  <c r="J55" i="1" s="1"/>
  <c r="I56" i="1"/>
  <c r="J56" i="1" s="1"/>
  <c r="I57" i="1"/>
  <c r="J57" i="1" s="1"/>
  <c r="I58" i="1"/>
  <c r="J58" i="1" s="1"/>
  <c r="I59" i="1"/>
  <c r="J59" i="1" s="1"/>
  <c r="I60" i="1"/>
  <c r="J60" i="1" s="1"/>
  <c r="I61" i="1"/>
  <c r="J61" i="1" s="1"/>
  <c r="I62" i="1"/>
  <c r="J62" i="1" s="1"/>
  <c r="I63" i="1"/>
  <c r="J63" i="1" s="1"/>
  <c r="I64" i="1"/>
  <c r="J64" i="1" s="1"/>
  <c r="J23" i="1"/>
  <c r="J25" i="1"/>
  <c r="J27" i="1"/>
  <c r="I23" i="3"/>
  <c r="J23" i="3" s="1"/>
  <c r="I24" i="3"/>
  <c r="J24" i="3" s="1"/>
  <c r="I25" i="3"/>
  <c r="J25" i="3" s="1"/>
  <c r="I26" i="3"/>
  <c r="J26" i="3" s="1"/>
  <c r="I27" i="3"/>
  <c r="J27" i="3" s="1"/>
  <c r="I28" i="3"/>
  <c r="J28" i="3" s="1"/>
  <c r="I29" i="3"/>
  <c r="J29" i="3" s="1"/>
  <c r="I30" i="3"/>
  <c r="J30" i="3" s="1"/>
  <c r="I31" i="3"/>
  <c r="J31" i="3" s="1"/>
  <c r="I32" i="3"/>
  <c r="J32" i="3" s="1"/>
  <c r="I33" i="3"/>
  <c r="J33" i="3" s="1"/>
  <c r="I34" i="3"/>
  <c r="J34" i="3" s="1"/>
  <c r="I35" i="3"/>
  <c r="J35" i="3" s="1"/>
  <c r="I36" i="3"/>
  <c r="J36" i="3" s="1"/>
  <c r="I37" i="3"/>
  <c r="J37" i="3" s="1"/>
  <c r="I38" i="3"/>
  <c r="J38" i="3" s="1"/>
  <c r="I39" i="3"/>
  <c r="J39" i="3" s="1"/>
  <c r="I40" i="3"/>
  <c r="J40" i="3" s="1"/>
  <c r="I41" i="3"/>
  <c r="J41" i="3" s="1"/>
  <c r="I42" i="3"/>
  <c r="J42" i="3" s="1"/>
  <c r="I43" i="3"/>
  <c r="J43" i="3" s="1"/>
  <c r="I44" i="3"/>
  <c r="J44" i="3" s="1"/>
  <c r="I45" i="3"/>
  <c r="J45" i="3" s="1"/>
  <c r="I46" i="3"/>
  <c r="J46" i="3" s="1"/>
  <c r="I47" i="3"/>
  <c r="J47" i="3" s="1"/>
  <c r="I48" i="3"/>
  <c r="J48" i="3" s="1"/>
  <c r="I49" i="3"/>
  <c r="J49" i="3" s="1"/>
  <c r="I50" i="3"/>
  <c r="J50" i="3" s="1"/>
  <c r="I51" i="3"/>
  <c r="J51" i="3" s="1"/>
  <c r="I52" i="3"/>
  <c r="J52" i="3" s="1"/>
  <c r="I53" i="3"/>
  <c r="J53" i="3" s="1"/>
  <c r="I54" i="3"/>
  <c r="J54" i="3" s="1"/>
  <c r="I55" i="3"/>
  <c r="J55" i="3" s="1"/>
  <c r="I56" i="3"/>
  <c r="J56" i="3" s="1"/>
  <c r="I57" i="3"/>
  <c r="J57" i="3" s="1"/>
  <c r="I58" i="3"/>
  <c r="J58" i="3" s="1"/>
  <c r="I59" i="3"/>
  <c r="J59" i="3" s="1"/>
  <c r="I60" i="3"/>
  <c r="J60" i="3" s="1"/>
  <c r="I61" i="3"/>
  <c r="J61" i="3" s="1"/>
  <c r="I62" i="3"/>
  <c r="J62" i="3" s="1"/>
  <c r="I63" i="3"/>
  <c r="J63" i="3" s="1"/>
  <c r="I64" i="3"/>
  <c r="J64" i="3" s="1"/>
  <c r="I65" i="3"/>
  <c r="J65" i="3" s="1"/>
  <c r="I66" i="3"/>
  <c r="J66" i="3" s="1"/>
  <c r="I67" i="3"/>
  <c r="J67" i="3" s="1"/>
  <c r="I68" i="3"/>
  <c r="J68" i="3" s="1"/>
  <c r="I69" i="3"/>
  <c r="J69" i="3" s="1"/>
  <c r="I70" i="3"/>
  <c r="J70" i="3" s="1"/>
  <c r="I71" i="3"/>
  <c r="J71" i="3" s="1"/>
  <c r="I72" i="3"/>
  <c r="J72" i="3" s="1"/>
  <c r="I73" i="3"/>
  <c r="J73" i="3" s="1"/>
  <c r="I74" i="3"/>
  <c r="J74" i="3" s="1"/>
  <c r="I75" i="3"/>
  <c r="J75" i="3" s="1"/>
  <c r="I76" i="3"/>
  <c r="J76" i="3" s="1"/>
  <c r="I77" i="3"/>
  <c r="J77" i="3" s="1"/>
  <c r="I78" i="3"/>
  <c r="J78" i="3" s="1"/>
  <c r="I79" i="3"/>
  <c r="J79" i="3" s="1"/>
  <c r="I80" i="3"/>
  <c r="J80" i="3" s="1"/>
  <c r="I81" i="3"/>
  <c r="J81" i="3" s="1"/>
  <c r="I82" i="3"/>
  <c r="J82" i="3" s="1"/>
  <c r="I83" i="3"/>
  <c r="J83" i="3" s="1"/>
  <c r="I84" i="3"/>
  <c r="J84" i="3" s="1"/>
  <c r="I85" i="3"/>
  <c r="I86" i="3"/>
  <c r="J86" i="3" s="1"/>
  <c r="I87" i="3"/>
  <c r="J87" i="3" s="1"/>
  <c r="I88" i="3"/>
  <c r="J88" i="3" s="1"/>
  <c r="I89" i="3"/>
  <c r="J89" i="3" s="1"/>
  <c r="I90" i="3"/>
  <c r="J90" i="3" s="1"/>
  <c r="I91" i="3"/>
  <c r="J91" i="3" s="1"/>
  <c r="I92" i="3"/>
  <c r="J92" i="3" s="1"/>
  <c r="I93" i="3"/>
  <c r="J93" i="3" s="1"/>
  <c r="I94" i="3"/>
  <c r="J94" i="3" s="1"/>
  <c r="I95" i="3"/>
  <c r="J95" i="3" s="1"/>
  <c r="I96" i="3"/>
  <c r="J96" i="3" s="1"/>
  <c r="I97" i="3"/>
  <c r="J97" i="3" s="1"/>
  <c r="I98" i="3"/>
  <c r="J98" i="3" s="1"/>
  <c r="I99" i="3"/>
  <c r="J99" i="3" s="1"/>
  <c r="I100" i="3"/>
  <c r="J100" i="3" s="1"/>
  <c r="I101" i="3"/>
  <c r="J101" i="3" s="1"/>
  <c r="I102" i="3"/>
  <c r="J102" i="3" s="1"/>
  <c r="I103" i="3"/>
  <c r="J103" i="3" s="1"/>
  <c r="I104" i="3"/>
  <c r="J104" i="3" s="1"/>
  <c r="I105" i="3"/>
  <c r="J105" i="3" s="1"/>
  <c r="I106" i="3"/>
  <c r="J106" i="3" s="1"/>
  <c r="I107" i="3"/>
  <c r="J107" i="3" s="1"/>
  <c r="I108" i="3"/>
  <c r="J108" i="3" s="1"/>
  <c r="I109" i="3"/>
  <c r="J109" i="3" s="1"/>
  <c r="I110" i="3"/>
  <c r="J110" i="3" s="1"/>
  <c r="I111" i="3"/>
  <c r="J111" i="3" s="1"/>
  <c r="I112" i="3"/>
  <c r="J112" i="3" s="1"/>
  <c r="I113" i="3"/>
  <c r="J113" i="3" s="1"/>
  <c r="I114" i="3"/>
  <c r="J114" i="3" s="1"/>
  <c r="I115" i="3"/>
  <c r="J115" i="3" s="1"/>
  <c r="I116" i="3"/>
  <c r="J116" i="3" s="1"/>
  <c r="I117" i="3"/>
  <c r="J117" i="3" s="1"/>
  <c r="I118" i="3"/>
  <c r="J118" i="3" s="1"/>
  <c r="I119" i="3"/>
  <c r="J119" i="3" s="1"/>
  <c r="I120" i="3"/>
  <c r="J120" i="3" s="1"/>
  <c r="I121" i="3"/>
  <c r="J121" i="3" s="1"/>
  <c r="I122" i="3"/>
  <c r="J122" i="3" s="1"/>
  <c r="I123" i="3"/>
  <c r="J123" i="3" s="1"/>
  <c r="I124" i="3"/>
  <c r="J124" i="3" s="1"/>
  <c r="I125" i="3"/>
  <c r="J125" i="3" s="1"/>
  <c r="I126" i="3"/>
  <c r="J126" i="3" s="1"/>
  <c r="I127" i="3"/>
  <c r="J127" i="3" s="1"/>
  <c r="I128" i="3"/>
  <c r="J128" i="3" s="1"/>
  <c r="I129" i="3"/>
  <c r="J129" i="3" s="1"/>
  <c r="I130" i="3"/>
  <c r="J130" i="3" s="1"/>
  <c r="I131" i="3"/>
  <c r="J131" i="3" s="1"/>
  <c r="I132" i="3"/>
  <c r="J132" i="3" s="1"/>
  <c r="I133" i="3"/>
  <c r="J133" i="3" s="1"/>
  <c r="I134" i="3"/>
  <c r="J134" i="3" s="1"/>
  <c r="I135" i="3"/>
  <c r="J135" i="3" s="1"/>
  <c r="I136" i="3"/>
  <c r="J136" i="3" s="1"/>
  <c r="I137" i="3"/>
  <c r="J137" i="3" s="1"/>
  <c r="I138" i="3"/>
  <c r="J138" i="3" s="1"/>
  <c r="I139" i="3"/>
  <c r="J139" i="3" s="1"/>
  <c r="I140" i="3"/>
  <c r="J140" i="3" s="1"/>
  <c r="I141" i="3"/>
  <c r="J141" i="3" s="1"/>
  <c r="I142" i="3"/>
  <c r="J142" i="3" s="1"/>
  <c r="I143" i="3"/>
  <c r="J143" i="3" s="1"/>
  <c r="I144" i="3"/>
  <c r="J144" i="3" s="1"/>
  <c r="I145" i="3"/>
  <c r="J145" i="3" s="1"/>
  <c r="I146" i="3"/>
  <c r="J146" i="3" s="1"/>
  <c r="I147" i="3"/>
  <c r="J147" i="3" s="1"/>
  <c r="I148" i="3"/>
  <c r="J148" i="3" s="1"/>
  <c r="I149" i="3"/>
  <c r="J149" i="3" s="1"/>
  <c r="I150" i="3"/>
  <c r="J150" i="3" s="1"/>
  <c r="I151" i="3"/>
  <c r="J151" i="3" s="1"/>
  <c r="I152" i="3"/>
  <c r="J152" i="3" s="1"/>
  <c r="I153" i="3"/>
  <c r="J153" i="3" s="1"/>
  <c r="I154" i="3"/>
  <c r="J154" i="3" s="1"/>
  <c r="I155" i="3"/>
  <c r="J155" i="3" s="1"/>
  <c r="I156" i="3"/>
  <c r="J156" i="3" s="1"/>
  <c r="I157" i="3"/>
  <c r="J157" i="3" s="1"/>
  <c r="I158" i="3"/>
  <c r="J158" i="3" s="1"/>
  <c r="I159" i="3"/>
  <c r="J159" i="3" s="1"/>
  <c r="I160" i="3"/>
  <c r="J160" i="3" s="1"/>
  <c r="I161" i="3"/>
  <c r="J161" i="3" s="1"/>
  <c r="I162" i="3"/>
  <c r="J162" i="3" s="1"/>
  <c r="I163" i="3"/>
  <c r="J163" i="3" s="1"/>
  <c r="I164" i="3"/>
  <c r="J164" i="3" s="1"/>
  <c r="I165" i="3"/>
  <c r="J165" i="3" s="1"/>
  <c r="I166" i="3"/>
  <c r="J166" i="3" s="1"/>
  <c r="I167" i="3"/>
  <c r="J167" i="3" s="1"/>
  <c r="I168" i="3"/>
  <c r="J168" i="3" s="1"/>
  <c r="I169" i="3"/>
  <c r="J169" i="3" s="1"/>
  <c r="I170" i="3"/>
  <c r="J170" i="3" s="1"/>
  <c r="I171" i="3"/>
  <c r="J171" i="3" s="1"/>
  <c r="I172" i="3"/>
  <c r="J172" i="3" s="1"/>
  <c r="I173" i="3"/>
  <c r="J173" i="3" s="1"/>
  <c r="I174" i="3"/>
  <c r="J174" i="3" s="1"/>
  <c r="I175" i="3"/>
  <c r="J175" i="3" s="1"/>
  <c r="I176" i="3"/>
  <c r="J176" i="3" s="1"/>
  <c r="I177" i="3"/>
  <c r="J177" i="3" s="1"/>
  <c r="I178" i="3"/>
  <c r="J178" i="3" s="1"/>
  <c r="I179" i="3"/>
  <c r="J179" i="3" s="1"/>
  <c r="I180" i="3"/>
  <c r="J180" i="3" s="1"/>
  <c r="I181" i="3"/>
  <c r="J181" i="3" s="1"/>
  <c r="I182" i="3"/>
  <c r="J182" i="3" s="1"/>
  <c r="I183" i="3"/>
  <c r="J183" i="3" s="1"/>
  <c r="I184" i="3"/>
  <c r="J184" i="3" s="1"/>
  <c r="I185" i="3"/>
  <c r="J185" i="3" s="1"/>
  <c r="I186" i="3"/>
  <c r="J186" i="3" s="1"/>
  <c r="I187" i="3"/>
  <c r="J187" i="3" s="1"/>
  <c r="I188" i="3"/>
  <c r="J188" i="3" s="1"/>
  <c r="I189" i="3"/>
  <c r="J189" i="3" s="1"/>
  <c r="I190" i="3"/>
  <c r="J190" i="3" s="1"/>
  <c r="I191" i="3"/>
  <c r="J191" i="3" s="1"/>
  <c r="I192" i="3"/>
  <c r="J192" i="3" s="1"/>
  <c r="I22" i="3"/>
  <c r="I22" i="1"/>
  <c r="J22" i="1" s="1"/>
  <c r="J65" i="1" l="1"/>
  <c r="E85" i="3"/>
  <c r="J85" i="3" s="1"/>
  <c r="J22" i="3" l="1"/>
  <c r="J193" i="3" s="1"/>
  <c r="D19" i="4"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tc={5D045D0D-ED32-4C26-B32B-68FF2E5BA9FC}</author>
    <author>tc={F3E05070-547C-4DEC-B7A1-BD5B0FA852C4}</author>
  </authors>
  <commentList>
    <comment ref="C53" authorId="0" shapeId="0" xr:uid="{5D045D0D-ED32-4C26-B32B-68FF2E5BA9FC}">
      <text>
        <t>[Threaded comment]
Your version of Excel allows you to read this threaded comment; however, any edits to it will get removed if the file is opened in a newer version of Excel. Learn more: https://go.microsoft.com/fwlink/?linkid=870924
Comment:
    Peut-etre il faut choisir juste les 50 pour avoir un seul prix.</t>
      </text>
    </comment>
    <comment ref="B153" authorId="1" shapeId="0" xr:uid="{F3E05070-547C-4DEC-B7A1-BD5B0FA852C4}">
      <text>
        <t>[Threaded comment]
Your version of Excel allows you to read this threaded comment; however, any edits to it will get removed if the file is opened in a newer version of Excel. Learn more: https://go.microsoft.com/fwlink/?linkid=870924
Comment:
    Nous avions déjà abordé ce point : en l'état actuel de la formulation, les soumissionnaires choisiront un article parmi la liste (le moins cher). Ok ?</t>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60">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bk>
      <extLst>
        <ext uri="{3e2802c4-a4d2-4d8b-9148-e3be6c30e623}">
          <xlrd:rvb i="55"/>
        </ext>
      </extLst>
    </bk>
    <bk>
      <extLst>
        <ext uri="{3e2802c4-a4d2-4d8b-9148-e3be6c30e623}">
          <xlrd:rvb i="56"/>
        </ext>
      </extLst>
    </bk>
    <bk>
      <extLst>
        <ext uri="{3e2802c4-a4d2-4d8b-9148-e3be6c30e623}">
          <xlrd:rvb i="57"/>
        </ext>
      </extLst>
    </bk>
    <bk>
      <extLst>
        <ext uri="{3e2802c4-a4d2-4d8b-9148-e3be6c30e623}">
          <xlrd:rvb i="58"/>
        </ext>
      </extLst>
    </bk>
    <bk>
      <extLst>
        <ext uri="{3e2802c4-a4d2-4d8b-9148-e3be6c30e623}">
          <xlrd:rvb i="59"/>
        </ext>
      </extLst>
    </bk>
    <bk>
      <extLst>
        <ext uri="{3e2802c4-a4d2-4d8b-9148-e3be6c30e623}">
          <xlrd:rvb i="60"/>
        </ext>
      </extLst>
    </bk>
    <bk>
      <extLst>
        <ext uri="{3e2802c4-a4d2-4d8b-9148-e3be6c30e623}">
          <xlrd:rvb i="61"/>
        </ext>
      </extLst>
    </bk>
    <bk>
      <extLst>
        <ext uri="{3e2802c4-a4d2-4d8b-9148-e3be6c30e623}">
          <xlrd:rvb i="62"/>
        </ext>
      </extLst>
    </bk>
    <bk>
      <extLst>
        <ext uri="{3e2802c4-a4d2-4d8b-9148-e3be6c30e623}">
          <xlrd:rvb i="63"/>
        </ext>
      </extLst>
    </bk>
    <bk>
      <extLst>
        <ext uri="{3e2802c4-a4d2-4d8b-9148-e3be6c30e623}">
          <xlrd:rvb i="64"/>
        </ext>
      </extLst>
    </bk>
    <bk>
      <extLst>
        <ext uri="{3e2802c4-a4d2-4d8b-9148-e3be6c30e623}">
          <xlrd:rvb i="65"/>
        </ext>
      </extLst>
    </bk>
    <bk>
      <extLst>
        <ext uri="{3e2802c4-a4d2-4d8b-9148-e3be6c30e623}">
          <xlrd:rvb i="66"/>
        </ext>
      </extLst>
    </bk>
    <bk>
      <extLst>
        <ext uri="{3e2802c4-a4d2-4d8b-9148-e3be6c30e623}">
          <xlrd:rvb i="67"/>
        </ext>
      </extLst>
    </bk>
    <bk>
      <extLst>
        <ext uri="{3e2802c4-a4d2-4d8b-9148-e3be6c30e623}">
          <xlrd:rvb i="68"/>
        </ext>
      </extLst>
    </bk>
    <bk>
      <extLst>
        <ext uri="{3e2802c4-a4d2-4d8b-9148-e3be6c30e623}">
          <xlrd:rvb i="69"/>
        </ext>
      </extLst>
    </bk>
    <bk>
      <extLst>
        <ext uri="{3e2802c4-a4d2-4d8b-9148-e3be6c30e623}">
          <xlrd:rvb i="70"/>
        </ext>
      </extLst>
    </bk>
    <bk>
      <extLst>
        <ext uri="{3e2802c4-a4d2-4d8b-9148-e3be6c30e623}">
          <xlrd:rvb i="71"/>
        </ext>
      </extLst>
    </bk>
    <bk>
      <extLst>
        <ext uri="{3e2802c4-a4d2-4d8b-9148-e3be6c30e623}">
          <xlrd:rvb i="72"/>
        </ext>
      </extLst>
    </bk>
    <bk>
      <extLst>
        <ext uri="{3e2802c4-a4d2-4d8b-9148-e3be6c30e623}">
          <xlrd:rvb i="73"/>
        </ext>
      </extLst>
    </bk>
    <bk>
      <extLst>
        <ext uri="{3e2802c4-a4d2-4d8b-9148-e3be6c30e623}">
          <xlrd:rvb i="74"/>
        </ext>
      </extLst>
    </bk>
    <bk>
      <extLst>
        <ext uri="{3e2802c4-a4d2-4d8b-9148-e3be6c30e623}">
          <xlrd:rvb i="75"/>
        </ext>
      </extLst>
    </bk>
    <bk>
      <extLst>
        <ext uri="{3e2802c4-a4d2-4d8b-9148-e3be6c30e623}">
          <xlrd:rvb i="76"/>
        </ext>
      </extLst>
    </bk>
    <bk>
      <extLst>
        <ext uri="{3e2802c4-a4d2-4d8b-9148-e3be6c30e623}">
          <xlrd:rvb i="77"/>
        </ext>
      </extLst>
    </bk>
    <bk>
      <extLst>
        <ext uri="{3e2802c4-a4d2-4d8b-9148-e3be6c30e623}">
          <xlrd:rvb i="78"/>
        </ext>
      </extLst>
    </bk>
    <bk>
      <extLst>
        <ext uri="{3e2802c4-a4d2-4d8b-9148-e3be6c30e623}">
          <xlrd:rvb i="79"/>
        </ext>
      </extLst>
    </bk>
    <bk>
      <extLst>
        <ext uri="{3e2802c4-a4d2-4d8b-9148-e3be6c30e623}">
          <xlrd:rvb i="80"/>
        </ext>
      </extLst>
    </bk>
    <bk>
      <extLst>
        <ext uri="{3e2802c4-a4d2-4d8b-9148-e3be6c30e623}">
          <xlrd:rvb i="81"/>
        </ext>
      </extLst>
    </bk>
    <bk>
      <extLst>
        <ext uri="{3e2802c4-a4d2-4d8b-9148-e3be6c30e623}">
          <xlrd:rvb i="82"/>
        </ext>
      </extLst>
    </bk>
    <bk>
      <extLst>
        <ext uri="{3e2802c4-a4d2-4d8b-9148-e3be6c30e623}">
          <xlrd:rvb i="83"/>
        </ext>
      </extLst>
    </bk>
    <bk>
      <extLst>
        <ext uri="{3e2802c4-a4d2-4d8b-9148-e3be6c30e623}">
          <xlrd:rvb i="84"/>
        </ext>
      </extLst>
    </bk>
    <bk>
      <extLst>
        <ext uri="{3e2802c4-a4d2-4d8b-9148-e3be6c30e623}">
          <xlrd:rvb i="85"/>
        </ext>
      </extLst>
    </bk>
    <bk>
      <extLst>
        <ext uri="{3e2802c4-a4d2-4d8b-9148-e3be6c30e623}">
          <xlrd:rvb i="86"/>
        </ext>
      </extLst>
    </bk>
    <bk>
      <extLst>
        <ext uri="{3e2802c4-a4d2-4d8b-9148-e3be6c30e623}">
          <xlrd:rvb i="87"/>
        </ext>
      </extLst>
    </bk>
    <bk>
      <extLst>
        <ext uri="{3e2802c4-a4d2-4d8b-9148-e3be6c30e623}">
          <xlrd:rvb i="88"/>
        </ext>
      </extLst>
    </bk>
    <bk>
      <extLst>
        <ext uri="{3e2802c4-a4d2-4d8b-9148-e3be6c30e623}">
          <xlrd:rvb i="89"/>
        </ext>
      </extLst>
    </bk>
    <bk>
      <extLst>
        <ext uri="{3e2802c4-a4d2-4d8b-9148-e3be6c30e623}">
          <xlrd:rvb i="90"/>
        </ext>
      </extLst>
    </bk>
    <bk>
      <extLst>
        <ext uri="{3e2802c4-a4d2-4d8b-9148-e3be6c30e623}">
          <xlrd:rvb i="91"/>
        </ext>
      </extLst>
    </bk>
    <bk>
      <extLst>
        <ext uri="{3e2802c4-a4d2-4d8b-9148-e3be6c30e623}">
          <xlrd:rvb i="92"/>
        </ext>
      </extLst>
    </bk>
    <bk>
      <extLst>
        <ext uri="{3e2802c4-a4d2-4d8b-9148-e3be6c30e623}">
          <xlrd:rvb i="93"/>
        </ext>
      </extLst>
    </bk>
    <bk>
      <extLst>
        <ext uri="{3e2802c4-a4d2-4d8b-9148-e3be6c30e623}">
          <xlrd:rvb i="94"/>
        </ext>
      </extLst>
    </bk>
    <bk>
      <extLst>
        <ext uri="{3e2802c4-a4d2-4d8b-9148-e3be6c30e623}">
          <xlrd:rvb i="95"/>
        </ext>
      </extLst>
    </bk>
    <bk>
      <extLst>
        <ext uri="{3e2802c4-a4d2-4d8b-9148-e3be6c30e623}">
          <xlrd:rvb i="96"/>
        </ext>
      </extLst>
    </bk>
    <bk>
      <extLst>
        <ext uri="{3e2802c4-a4d2-4d8b-9148-e3be6c30e623}">
          <xlrd:rvb i="97"/>
        </ext>
      </extLst>
    </bk>
    <bk>
      <extLst>
        <ext uri="{3e2802c4-a4d2-4d8b-9148-e3be6c30e623}">
          <xlrd:rvb i="98"/>
        </ext>
      </extLst>
    </bk>
    <bk>
      <extLst>
        <ext uri="{3e2802c4-a4d2-4d8b-9148-e3be6c30e623}">
          <xlrd:rvb i="99"/>
        </ext>
      </extLst>
    </bk>
    <bk>
      <extLst>
        <ext uri="{3e2802c4-a4d2-4d8b-9148-e3be6c30e623}">
          <xlrd:rvb i="100"/>
        </ext>
      </extLst>
    </bk>
    <bk>
      <extLst>
        <ext uri="{3e2802c4-a4d2-4d8b-9148-e3be6c30e623}">
          <xlrd:rvb i="101"/>
        </ext>
      </extLst>
    </bk>
    <bk>
      <extLst>
        <ext uri="{3e2802c4-a4d2-4d8b-9148-e3be6c30e623}">
          <xlrd:rvb i="102"/>
        </ext>
      </extLst>
    </bk>
    <bk>
      <extLst>
        <ext uri="{3e2802c4-a4d2-4d8b-9148-e3be6c30e623}">
          <xlrd:rvb i="103"/>
        </ext>
      </extLst>
    </bk>
    <bk>
      <extLst>
        <ext uri="{3e2802c4-a4d2-4d8b-9148-e3be6c30e623}">
          <xlrd:rvb i="104"/>
        </ext>
      </extLst>
    </bk>
    <bk>
      <extLst>
        <ext uri="{3e2802c4-a4d2-4d8b-9148-e3be6c30e623}">
          <xlrd:rvb i="105"/>
        </ext>
      </extLst>
    </bk>
    <bk>
      <extLst>
        <ext uri="{3e2802c4-a4d2-4d8b-9148-e3be6c30e623}">
          <xlrd:rvb i="106"/>
        </ext>
      </extLst>
    </bk>
    <bk>
      <extLst>
        <ext uri="{3e2802c4-a4d2-4d8b-9148-e3be6c30e623}">
          <xlrd:rvb i="107"/>
        </ext>
      </extLst>
    </bk>
    <bk>
      <extLst>
        <ext uri="{3e2802c4-a4d2-4d8b-9148-e3be6c30e623}">
          <xlrd:rvb i="108"/>
        </ext>
      </extLst>
    </bk>
    <bk>
      <extLst>
        <ext uri="{3e2802c4-a4d2-4d8b-9148-e3be6c30e623}">
          <xlrd:rvb i="109"/>
        </ext>
      </extLst>
    </bk>
    <bk>
      <extLst>
        <ext uri="{3e2802c4-a4d2-4d8b-9148-e3be6c30e623}">
          <xlrd:rvb i="110"/>
        </ext>
      </extLst>
    </bk>
    <bk>
      <extLst>
        <ext uri="{3e2802c4-a4d2-4d8b-9148-e3be6c30e623}">
          <xlrd:rvb i="111"/>
        </ext>
      </extLst>
    </bk>
    <bk>
      <extLst>
        <ext uri="{3e2802c4-a4d2-4d8b-9148-e3be6c30e623}">
          <xlrd:rvb i="112"/>
        </ext>
      </extLst>
    </bk>
    <bk>
      <extLst>
        <ext uri="{3e2802c4-a4d2-4d8b-9148-e3be6c30e623}">
          <xlrd:rvb i="113"/>
        </ext>
      </extLst>
    </bk>
    <bk>
      <extLst>
        <ext uri="{3e2802c4-a4d2-4d8b-9148-e3be6c30e623}">
          <xlrd:rvb i="114"/>
        </ext>
      </extLst>
    </bk>
    <bk>
      <extLst>
        <ext uri="{3e2802c4-a4d2-4d8b-9148-e3be6c30e623}">
          <xlrd:rvb i="115"/>
        </ext>
      </extLst>
    </bk>
    <bk>
      <extLst>
        <ext uri="{3e2802c4-a4d2-4d8b-9148-e3be6c30e623}">
          <xlrd:rvb i="116"/>
        </ext>
      </extLst>
    </bk>
    <bk>
      <extLst>
        <ext uri="{3e2802c4-a4d2-4d8b-9148-e3be6c30e623}">
          <xlrd:rvb i="117"/>
        </ext>
      </extLst>
    </bk>
    <bk>
      <extLst>
        <ext uri="{3e2802c4-a4d2-4d8b-9148-e3be6c30e623}">
          <xlrd:rvb i="118"/>
        </ext>
      </extLst>
    </bk>
    <bk>
      <extLst>
        <ext uri="{3e2802c4-a4d2-4d8b-9148-e3be6c30e623}">
          <xlrd:rvb i="119"/>
        </ext>
      </extLst>
    </bk>
    <bk>
      <extLst>
        <ext uri="{3e2802c4-a4d2-4d8b-9148-e3be6c30e623}">
          <xlrd:rvb i="120"/>
        </ext>
      </extLst>
    </bk>
    <bk>
      <extLst>
        <ext uri="{3e2802c4-a4d2-4d8b-9148-e3be6c30e623}">
          <xlrd:rvb i="121"/>
        </ext>
      </extLst>
    </bk>
    <bk>
      <extLst>
        <ext uri="{3e2802c4-a4d2-4d8b-9148-e3be6c30e623}">
          <xlrd:rvb i="122"/>
        </ext>
      </extLst>
    </bk>
    <bk>
      <extLst>
        <ext uri="{3e2802c4-a4d2-4d8b-9148-e3be6c30e623}">
          <xlrd:rvb i="123"/>
        </ext>
      </extLst>
    </bk>
    <bk>
      <extLst>
        <ext uri="{3e2802c4-a4d2-4d8b-9148-e3be6c30e623}">
          <xlrd:rvb i="124"/>
        </ext>
      </extLst>
    </bk>
    <bk>
      <extLst>
        <ext uri="{3e2802c4-a4d2-4d8b-9148-e3be6c30e623}">
          <xlrd:rvb i="125"/>
        </ext>
      </extLst>
    </bk>
    <bk>
      <extLst>
        <ext uri="{3e2802c4-a4d2-4d8b-9148-e3be6c30e623}">
          <xlrd:rvb i="126"/>
        </ext>
      </extLst>
    </bk>
    <bk>
      <extLst>
        <ext uri="{3e2802c4-a4d2-4d8b-9148-e3be6c30e623}">
          <xlrd:rvb i="127"/>
        </ext>
      </extLst>
    </bk>
    <bk>
      <extLst>
        <ext uri="{3e2802c4-a4d2-4d8b-9148-e3be6c30e623}">
          <xlrd:rvb i="128"/>
        </ext>
      </extLst>
    </bk>
    <bk>
      <extLst>
        <ext uri="{3e2802c4-a4d2-4d8b-9148-e3be6c30e623}">
          <xlrd:rvb i="129"/>
        </ext>
      </extLst>
    </bk>
    <bk>
      <extLst>
        <ext uri="{3e2802c4-a4d2-4d8b-9148-e3be6c30e623}">
          <xlrd:rvb i="130"/>
        </ext>
      </extLst>
    </bk>
    <bk>
      <extLst>
        <ext uri="{3e2802c4-a4d2-4d8b-9148-e3be6c30e623}">
          <xlrd:rvb i="131"/>
        </ext>
      </extLst>
    </bk>
    <bk>
      <extLst>
        <ext uri="{3e2802c4-a4d2-4d8b-9148-e3be6c30e623}">
          <xlrd:rvb i="132"/>
        </ext>
      </extLst>
    </bk>
    <bk>
      <extLst>
        <ext uri="{3e2802c4-a4d2-4d8b-9148-e3be6c30e623}">
          <xlrd:rvb i="133"/>
        </ext>
      </extLst>
    </bk>
    <bk>
      <extLst>
        <ext uri="{3e2802c4-a4d2-4d8b-9148-e3be6c30e623}">
          <xlrd:rvb i="134"/>
        </ext>
      </extLst>
    </bk>
    <bk>
      <extLst>
        <ext uri="{3e2802c4-a4d2-4d8b-9148-e3be6c30e623}">
          <xlrd:rvb i="135"/>
        </ext>
      </extLst>
    </bk>
    <bk>
      <extLst>
        <ext uri="{3e2802c4-a4d2-4d8b-9148-e3be6c30e623}">
          <xlrd:rvb i="136"/>
        </ext>
      </extLst>
    </bk>
    <bk>
      <extLst>
        <ext uri="{3e2802c4-a4d2-4d8b-9148-e3be6c30e623}">
          <xlrd:rvb i="137"/>
        </ext>
      </extLst>
    </bk>
    <bk>
      <extLst>
        <ext uri="{3e2802c4-a4d2-4d8b-9148-e3be6c30e623}">
          <xlrd:rvb i="138"/>
        </ext>
      </extLst>
    </bk>
    <bk>
      <extLst>
        <ext uri="{3e2802c4-a4d2-4d8b-9148-e3be6c30e623}">
          <xlrd:rvb i="139"/>
        </ext>
      </extLst>
    </bk>
    <bk>
      <extLst>
        <ext uri="{3e2802c4-a4d2-4d8b-9148-e3be6c30e623}">
          <xlrd:rvb i="140"/>
        </ext>
      </extLst>
    </bk>
    <bk>
      <extLst>
        <ext uri="{3e2802c4-a4d2-4d8b-9148-e3be6c30e623}">
          <xlrd:rvb i="141"/>
        </ext>
      </extLst>
    </bk>
    <bk>
      <extLst>
        <ext uri="{3e2802c4-a4d2-4d8b-9148-e3be6c30e623}">
          <xlrd:rvb i="142"/>
        </ext>
      </extLst>
    </bk>
    <bk>
      <extLst>
        <ext uri="{3e2802c4-a4d2-4d8b-9148-e3be6c30e623}">
          <xlrd:rvb i="143"/>
        </ext>
      </extLst>
    </bk>
    <bk>
      <extLst>
        <ext uri="{3e2802c4-a4d2-4d8b-9148-e3be6c30e623}">
          <xlrd:rvb i="144"/>
        </ext>
      </extLst>
    </bk>
    <bk>
      <extLst>
        <ext uri="{3e2802c4-a4d2-4d8b-9148-e3be6c30e623}">
          <xlrd:rvb i="145"/>
        </ext>
      </extLst>
    </bk>
    <bk>
      <extLst>
        <ext uri="{3e2802c4-a4d2-4d8b-9148-e3be6c30e623}">
          <xlrd:rvb i="146"/>
        </ext>
      </extLst>
    </bk>
    <bk>
      <extLst>
        <ext uri="{3e2802c4-a4d2-4d8b-9148-e3be6c30e623}">
          <xlrd:rvb i="147"/>
        </ext>
      </extLst>
    </bk>
    <bk>
      <extLst>
        <ext uri="{3e2802c4-a4d2-4d8b-9148-e3be6c30e623}">
          <xlrd:rvb i="148"/>
        </ext>
      </extLst>
    </bk>
    <bk>
      <extLst>
        <ext uri="{3e2802c4-a4d2-4d8b-9148-e3be6c30e623}">
          <xlrd:rvb i="149"/>
        </ext>
      </extLst>
    </bk>
    <bk>
      <extLst>
        <ext uri="{3e2802c4-a4d2-4d8b-9148-e3be6c30e623}">
          <xlrd:rvb i="150"/>
        </ext>
      </extLst>
    </bk>
    <bk>
      <extLst>
        <ext uri="{3e2802c4-a4d2-4d8b-9148-e3be6c30e623}">
          <xlrd:rvb i="151"/>
        </ext>
      </extLst>
    </bk>
    <bk>
      <extLst>
        <ext uri="{3e2802c4-a4d2-4d8b-9148-e3be6c30e623}">
          <xlrd:rvb i="152"/>
        </ext>
      </extLst>
    </bk>
    <bk>
      <extLst>
        <ext uri="{3e2802c4-a4d2-4d8b-9148-e3be6c30e623}">
          <xlrd:rvb i="153"/>
        </ext>
      </extLst>
    </bk>
    <bk>
      <extLst>
        <ext uri="{3e2802c4-a4d2-4d8b-9148-e3be6c30e623}">
          <xlrd:rvb i="154"/>
        </ext>
      </extLst>
    </bk>
    <bk>
      <extLst>
        <ext uri="{3e2802c4-a4d2-4d8b-9148-e3be6c30e623}">
          <xlrd:rvb i="155"/>
        </ext>
      </extLst>
    </bk>
    <bk>
      <extLst>
        <ext uri="{3e2802c4-a4d2-4d8b-9148-e3be6c30e623}">
          <xlrd:rvb i="156"/>
        </ext>
      </extLst>
    </bk>
    <bk>
      <extLst>
        <ext uri="{3e2802c4-a4d2-4d8b-9148-e3be6c30e623}">
          <xlrd:rvb i="157"/>
        </ext>
      </extLst>
    </bk>
    <bk>
      <extLst>
        <ext uri="{3e2802c4-a4d2-4d8b-9148-e3be6c30e623}">
          <xlrd:rvb i="158"/>
        </ext>
      </extLst>
    </bk>
    <bk>
      <extLst>
        <ext uri="{3e2802c4-a4d2-4d8b-9148-e3be6c30e623}">
          <xlrd:rvb i="159"/>
        </ext>
      </extLst>
    </bk>
  </futureMetadata>
  <valueMetadata count="160">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bk>
      <rc t="1" v="55"/>
    </bk>
    <bk>
      <rc t="1" v="56"/>
    </bk>
    <bk>
      <rc t="1" v="57"/>
    </bk>
    <bk>
      <rc t="1" v="58"/>
    </bk>
    <bk>
      <rc t="1" v="59"/>
    </bk>
    <bk>
      <rc t="1" v="60"/>
    </bk>
    <bk>
      <rc t="1" v="61"/>
    </bk>
    <bk>
      <rc t="1" v="62"/>
    </bk>
    <bk>
      <rc t="1" v="63"/>
    </bk>
    <bk>
      <rc t="1" v="64"/>
    </bk>
    <bk>
      <rc t="1" v="65"/>
    </bk>
    <bk>
      <rc t="1" v="66"/>
    </bk>
    <bk>
      <rc t="1" v="67"/>
    </bk>
    <bk>
      <rc t="1" v="68"/>
    </bk>
    <bk>
      <rc t="1" v="69"/>
    </bk>
    <bk>
      <rc t="1" v="70"/>
    </bk>
    <bk>
      <rc t="1" v="71"/>
    </bk>
    <bk>
      <rc t="1" v="72"/>
    </bk>
    <bk>
      <rc t="1" v="73"/>
    </bk>
    <bk>
      <rc t="1" v="74"/>
    </bk>
    <bk>
      <rc t="1" v="75"/>
    </bk>
    <bk>
      <rc t="1" v="76"/>
    </bk>
    <bk>
      <rc t="1" v="77"/>
    </bk>
    <bk>
      <rc t="1" v="78"/>
    </bk>
    <bk>
      <rc t="1" v="79"/>
    </bk>
    <bk>
      <rc t="1" v="80"/>
    </bk>
    <bk>
      <rc t="1" v="81"/>
    </bk>
    <bk>
      <rc t="1" v="82"/>
    </bk>
    <bk>
      <rc t="1" v="83"/>
    </bk>
    <bk>
      <rc t="1" v="84"/>
    </bk>
    <bk>
      <rc t="1" v="85"/>
    </bk>
    <bk>
      <rc t="1" v="86"/>
    </bk>
    <bk>
      <rc t="1" v="87"/>
    </bk>
    <bk>
      <rc t="1" v="88"/>
    </bk>
    <bk>
      <rc t="1" v="89"/>
    </bk>
    <bk>
      <rc t="1" v="90"/>
    </bk>
    <bk>
      <rc t="1" v="91"/>
    </bk>
    <bk>
      <rc t="1" v="92"/>
    </bk>
    <bk>
      <rc t="1" v="93"/>
    </bk>
    <bk>
      <rc t="1" v="94"/>
    </bk>
    <bk>
      <rc t="1" v="95"/>
    </bk>
    <bk>
      <rc t="1" v="96"/>
    </bk>
    <bk>
      <rc t="1" v="97"/>
    </bk>
    <bk>
      <rc t="1" v="98"/>
    </bk>
    <bk>
      <rc t="1" v="99"/>
    </bk>
    <bk>
      <rc t="1" v="100"/>
    </bk>
    <bk>
      <rc t="1" v="101"/>
    </bk>
    <bk>
      <rc t="1" v="102"/>
    </bk>
    <bk>
      <rc t="1" v="103"/>
    </bk>
    <bk>
      <rc t="1" v="104"/>
    </bk>
    <bk>
      <rc t="1" v="105"/>
    </bk>
    <bk>
      <rc t="1" v="106"/>
    </bk>
    <bk>
      <rc t="1" v="107"/>
    </bk>
    <bk>
      <rc t="1" v="108"/>
    </bk>
    <bk>
      <rc t="1" v="109"/>
    </bk>
    <bk>
      <rc t="1" v="110"/>
    </bk>
    <bk>
      <rc t="1" v="111"/>
    </bk>
    <bk>
      <rc t="1" v="112"/>
    </bk>
    <bk>
      <rc t="1" v="113"/>
    </bk>
    <bk>
      <rc t="1" v="114"/>
    </bk>
    <bk>
      <rc t="1" v="115"/>
    </bk>
    <bk>
      <rc t="1" v="116"/>
    </bk>
    <bk>
      <rc t="1" v="117"/>
    </bk>
    <bk>
      <rc t="1" v="118"/>
    </bk>
    <bk>
      <rc t="1" v="119"/>
    </bk>
    <bk>
      <rc t="1" v="120"/>
    </bk>
    <bk>
      <rc t="1" v="121"/>
    </bk>
    <bk>
      <rc t="1" v="122"/>
    </bk>
    <bk>
      <rc t="1" v="123"/>
    </bk>
    <bk>
      <rc t="1" v="124"/>
    </bk>
    <bk>
      <rc t="1" v="125"/>
    </bk>
    <bk>
      <rc t="1" v="126"/>
    </bk>
    <bk>
      <rc t="1" v="127"/>
    </bk>
    <bk>
      <rc t="1" v="128"/>
    </bk>
    <bk>
      <rc t="1" v="129"/>
    </bk>
    <bk>
      <rc t="1" v="130"/>
    </bk>
    <bk>
      <rc t="1" v="131"/>
    </bk>
    <bk>
      <rc t="1" v="132"/>
    </bk>
    <bk>
      <rc t="1" v="133"/>
    </bk>
    <bk>
      <rc t="1" v="134"/>
    </bk>
    <bk>
      <rc t="1" v="135"/>
    </bk>
    <bk>
      <rc t="1" v="136"/>
    </bk>
    <bk>
      <rc t="1" v="137"/>
    </bk>
    <bk>
      <rc t="1" v="138"/>
    </bk>
    <bk>
      <rc t="1" v="139"/>
    </bk>
    <bk>
      <rc t="1" v="140"/>
    </bk>
    <bk>
      <rc t="1" v="141"/>
    </bk>
    <bk>
      <rc t="1" v="142"/>
    </bk>
    <bk>
      <rc t="1" v="143"/>
    </bk>
    <bk>
      <rc t="1" v="144"/>
    </bk>
    <bk>
      <rc t="1" v="145"/>
    </bk>
    <bk>
      <rc t="1" v="146"/>
    </bk>
    <bk>
      <rc t="1" v="147"/>
    </bk>
    <bk>
      <rc t="1" v="148"/>
    </bk>
    <bk>
      <rc t="1" v="149"/>
    </bk>
    <bk>
      <rc t="1" v="150"/>
    </bk>
    <bk>
      <rc t="1" v="151"/>
    </bk>
    <bk>
      <rc t="1" v="152"/>
    </bk>
    <bk>
      <rc t="1" v="153"/>
    </bk>
    <bk>
      <rc t="1" v="154"/>
    </bk>
    <bk>
      <rc t="1" v="155"/>
    </bk>
    <bk>
      <rc t="1" v="156"/>
    </bk>
    <bk>
      <rc t="1" v="157"/>
    </bk>
    <bk>
      <rc t="1" v="158"/>
    </bk>
    <bk>
      <rc t="1" v="159"/>
    </bk>
  </valueMetadata>
</metadata>
</file>

<file path=xl/sharedStrings.xml><?xml version="1.0" encoding="utf-8"?>
<sst xmlns="http://schemas.openxmlformats.org/spreadsheetml/2006/main" count="509" uniqueCount="384">
  <si>
    <t>Schola Europaea
Office of the Secretary general of the European Schools</t>
  </si>
  <si>
    <t>AWARD CRITERIA N°1: PRICE</t>
  </si>
  <si>
    <t>A</t>
  </si>
  <si>
    <t>B</t>
  </si>
  <si>
    <t>C</t>
  </si>
  <si>
    <t>D</t>
  </si>
  <si>
    <t>E</t>
  </si>
  <si>
    <t>F</t>
  </si>
  <si>
    <t>G</t>
  </si>
  <si>
    <t>H</t>
  </si>
  <si>
    <t>I</t>
  </si>
  <si>
    <t>J</t>
  </si>
  <si>
    <t>K</t>
  </si>
  <si>
    <t>L</t>
  </si>
  <si>
    <t>N° article</t>
  </si>
  <si>
    <t>Name</t>
  </si>
  <si>
    <t xml:space="preserve">Indicative picture 
</t>
  </si>
  <si>
    <t>Quantities</t>
  </si>
  <si>
    <t>Catalogue Reference (Web link)</t>
  </si>
  <si>
    <t>Total price</t>
  </si>
  <si>
    <t>Grammage/size/content</t>
  </si>
  <si>
    <t>Active link to the product in your catalogue
including a picture of the product
 which will be delivered</t>
  </si>
  <si>
    <t>PAINT MARKERS</t>
  </si>
  <si>
    <t>PAINT MARKERS - BOX OF 20 - Pens for painting stones, rocks, ceramics, glass, wood, glass, metal, fabric, paper - Water-based - Opaque and high coverage  paint -  Permanent on porous surface, washable on smooth surface</t>
  </si>
  <si>
    <t>POINTED SCISSORS</t>
  </si>
  <si>
    <t>COLOURED PAPER DIVIDER</t>
  </si>
  <si>
    <t>REPOSITIONABLE COVER</t>
  </si>
  <si>
    <t>REPOSITIONABLE PLASTIC COVER - 90µ - 33cm x 25m</t>
  </si>
  <si>
    <t>CUT FLUSH FOLDER ASSORTED COLORS</t>
  </si>
  <si>
    <t>PRESENTATION FOLDERS</t>
  </si>
  <si>
    <t xml:space="preserve">PRESENTATION FOLDERS contening clear plastic sleeve - A4 - 30 pages - 60 views - </t>
  </si>
  <si>
    <t>CARDBOARDS ASSORTED COLOURS</t>
  </si>
  <si>
    <t>DRAWING PAPER BLACK</t>
  </si>
  <si>
    <t>COLOR MARKER (15 cm)</t>
  </si>
  <si>
    <t xml:space="preserve">COLOR MARKER (15 cm) BOX OF 200 - Washable ink - Non retractable point - With ecolabel or eco-friendly characteristics such as BLAUE Angel, or PFSC, or FSC, or Nordic Swann label, or "Very good" at Öko-test, or NF Environnement, etc. ; and/or made from more than 50% from recycled material </t>
  </si>
  <si>
    <t>NOTEBOOK</t>
  </si>
  <si>
    <t>ASSORTIMENT COLORED PENCILS OF 200 - WOOD with PFSC or FSC labels</t>
  </si>
  <si>
    <t>WHITE BOARD</t>
  </si>
  <si>
    <t>WHITE BOARD 19X26cm  - 2 FACES - one side plain, one side squared - To be used with marker for white board</t>
  </si>
  <si>
    <t>ERASABLE MARKER FOR WHITE BOARD</t>
  </si>
  <si>
    <t>TRANSPARENT GEOPLAN</t>
  </si>
  <si>
    <t>TRANSPARENT GEOPLAN,  15 X 15 cm, with rubber bands</t>
  </si>
  <si>
    <t>COLORED SIDE WALK CHALKS ASSORTMENT</t>
  </si>
  <si>
    <t>COLORED SIDE WALK CHALK ASSORTMENT, Diametre 25mm, lenght10 cm. BUCKET OF 20</t>
  </si>
  <si>
    <t>WOODEN CANDLEHOLDER</t>
  </si>
  <si>
    <t>WOODEN CANDLEHOLDER TO  DECORATE</t>
  </si>
  <si>
    <t>POLYSTYRENE EGG</t>
  </si>
  <si>
    <t>POLYSTYRENE EGG 10/12cm TO DECORATE</t>
  </si>
  <si>
    <t>WOODEN TREE TO DECORATE</t>
  </si>
  <si>
    <t>WOODEN TREE TO DECORATE - Size : 20 cm</t>
  </si>
  <si>
    <t>FOAM BALL</t>
  </si>
  <si>
    <t>FINGER TOYS FOR SENSORY RELAXATION</t>
  </si>
  <si>
    <t>SMALL FINGER TOYS FOR SENSORY RELAXATION THROUGH PSYCHOMOTOR SKILLS (ANTI-STRESS) - CAN BE USED ANYTIME IN THE CLASSROOM.</t>
  </si>
  <si>
    <t>LUMINOUS EARTH GLOBE</t>
  </si>
  <si>
    <t>LUMINOUS EARTH GLOBE - Diametre 30cm</t>
  </si>
  <si>
    <t>RECORDER</t>
  </si>
  <si>
    <t>Recorder - plastic - 7 holes - Lenght:  32 cm</t>
  </si>
  <si>
    <t xml:space="preserve">Date : </t>
  </si>
  <si>
    <t>Signature of the authorized representant of the company:</t>
  </si>
  <si>
    <r>
      <t xml:space="preserve">Description
Any product proposed as an alternative to the reference model must be of at least equivalent quality (same standard, same level of practice). If an alternative is proposed, the technical specification of the product proposed as an alternative must be provided by the candidate to demonstrate the equivalence upon request of the European schools.  
</t>
    </r>
    <r>
      <rPr>
        <b/>
        <sz val="11"/>
        <color rgb="FFFF0000"/>
        <rFont val="Calibri Light"/>
        <family val="2"/>
        <scheme val="major"/>
      </rPr>
      <t xml:space="preserve">NB : The grammage/size/content proposed by the tenderer may vary by 15% from the requested grammage/size/content, except when specified otherwise. 
If "price per unit" is mentioned then no specific conditioning is imposed. </t>
    </r>
  </si>
  <si>
    <t>Liste matériel didactique</t>
  </si>
  <si>
    <t>Crayons de couleur Jumbo (gros diamètre permettant une bonne prise en main par des jeunes enfants) - Jumbo coloring pencils (chunky shape allowing a good grip for younger children). Core &gt;=5mm, pencil &gt;= 25mm</t>
  </si>
  <si>
    <t>Minimum 8 different colours. Price per package of min. 8pcs.</t>
  </si>
  <si>
    <t xml:space="preserve">Crayons de couleur pour enfants de 3 à 12 ans - Colouring pencils for children older then 3 years old  </t>
  </si>
  <si>
    <t>Minimum 10 different colours, price per package of Min. 10 pieces.</t>
  </si>
  <si>
    <t xml:space="preserve">Crayons noir - HB pencils </t>
  </si>
  <si>
    <t xml:space="preserve">Minimum 10 pieces. With ecolabel or eco-friendly characteristics such as BLAUE Angel, or PFSC, or FSC, or Nordic Swann label, or "Very good" at Öko-test, or NF Environnement, etc. ; and/or made from more than 50% from recycled material </t>
  </si>
  <si>
    <t xml:space="preserve">Crayons de cire pour enfants à partir de 1 an - wax crayons for children older then 1 year old </t>
  </si>
  <si>
    <t>Minimum 10 different colours, package of Min. 10 pieces.</t>
  </si>
  <si>
    <t xml:space="preserve">Marqueurs pour tissus/ Colouring pens for textiles </t>
  </si>
  <si>
    <t>Taille crayons grand et petit trous / la pièce - Metal pencil sharpener with double hole</t>
  </si>
  <si>
    <t>Price per unit</t>
  </si>
  <si>
    <t xml:space="preserve">Marqueurs gros format lavable a l'eau - Colouring pens with washable ink, chunky shape </t>
  </si>
  <si>
    <t>Minimum 8 different colours, package of Min. 8 pieces.</t>
  </si>
  <si>
    <t xml:space="preserve">Marqueurs format classique - Washable colouring pens </t>
  </si>
  <si>
    <t xml:space="preserve">Crayons gras à l'huile différentes tailles et couleurs - Oil pastels </t>
  </si>
  <si>
    <t>Craies differents couleurs - coloured chalks</t>
  </si>
  <si>
    <t>Minimum 5 different colours, anti-dust chalks, package of min. 5 chalks.</t>
  </si>
  <si>
    <t>Craies Jumbo différentes couleurs - Coloured jumbo chalks</t>
  </si>
  <si>
    <t>Minimum 5 different colours,  package of min. 5 chalks.</t>
  </si>
  <si>
    <t>Peinture gouache disponible en différentes couleurs pour enfants à partir de 2 ans  - washable gouache paint for children (from 2 years old)</t>
  </si>
  <si>
    <t>Minimum 6 diffrent colours. Min 500ml. Colours available separately.</t>
  </si>
  <si>
    <t>Peinture gouache fluo ou perlée - Fluorescent or pearlescent gouache paint</t>
  </si>
  <si>
    <t>Minimum 6 diffrent colours. Min 500ml. Colours available seperately.</t>
  </si>
  <si>
    <r>
      <t>Peinture aux doigts à partir de</t>
    </r>
    <r>
      <rPr>
        <b/>
        <sz val="11"/>
        <rFont val="Calibri"/>
        <family val="2"/>
        <scheme val="minor"/>
      </rPr>
      <t xml:space="preserve"> 3 ans</t>
    </r>
    <r>
      <rPr>
        <sz val="11"/>
        <rFont val="Calibri"/>
        <family val="2"/>
        <scheme val="minor"/>
      </rPr>
      <t xml:space="preserve">, assortiment de couleurs - Finger paint from </t>
    </r>
    <r>
      <rPr>
        <b/>
        <sz val="11"/>
        <rFont val="Calibri"/>
        <family val="2"/>
        <scheme val="minor"/>
      </rPr>
      <t>3 years old</t>
    </r>
    <r>
      <rPr>
        <sz val="11"/>
        <rFont val="Calibri"/>
        <family val="2"/>
        <scheme val="minor"/>
      </rPr>
      <t>, assorted colors</t>
    </r>
  </si>
  <si>
    <t>Min. 6 different colours. Price per unit (colours can be available in package or separately).</t>
  </si>
  <si>
    <t>Encre à dessiner, disponible en différentes couleurs - Drawing ink, available in various colors.</t>
  </si>
  <si>
    <t>Min. 6 different colours. Min. 250 ml. Colours available separately. Quantities per individual bottle/pot.</t>
  </si>
  <si>
    <r>
      <t xml:space="preserve">Peinture acrylique </t>
    </r>
    <r>
      <rPr>
        <b/>
        <sz val="11"/>
        <rFont val="Calibri"/>
        <family val="2"/>
        <scheme val="minor"/>
      </rPr>
      <t>mate</t>
    </r>
    <r>
      <rPr>
        <sz val="11"/>
        <rFont val="Calibri"/>
        <family val="2"/>
        <scheme val="minor"/>
      </rPr>
      <t xml:space="preserve">, disponible en différentes couleurs - </t>
    </r>
    <r>
      <rPr>
        <b/>
        <sz val="11"/>
        <rFont val="Calibri"/>
        <family val="2"/>
        <scheme val="minor"/>
      </rPr>
      <t>Matt</t>
    </r>
    <r>
      <rPr>
        <sz val="11"/>
        <rFont val="Calibri"/>
        <family val="2"/>
        <scheme val="minor"/>
      </rPr>
      <t xml:space="preserve"> acrylic paint, available in various colors.</t>
    </r>
  </si>
  <si>
    <t>6 different colours. Min 250 ml.  Colours available separately (6 colours x 100).</t>
  </si>
  <si>
    <r>
      <t xml:space="preserve">Peinture acrylique </t>
    </r>
    <r>
      <rPr>
        <b/>
        <sz val="11"/>
        <rFont val="Calibri"/>
        <family val="2"/>
        <scheme val="minor"/>
      </rPr>
      <t>métallique</t>
    </r>
    <r>
      <rPr>
        <sz val="11"/>
        <rFont val="Calibri"/>
        <family val="2"/>
        <scheme val="minor"/>
      </rPr>
      <t xml:space="preserve">, disponible en différentes couleurs - </t>
    </r>
    <r>
      <rPr>
        <b/>
        <sz val="11"/>
        <rFont val="Calibri"/>
        <family val="2"/>
        <scheme val="minor"/>
      </rPr>
      <t>Metallic</t>
    </r>
    <r>
      <rPr>
        <sz val="11"/>
        <rFont val="Calibri"/>
        <family val="2"/>
        <scheme val="minor"/>
      </rPr>
      <t xml:space="preserve"> acrylic paint, available in various colors.</t>
    </r>
  </si>
  <si>
    <t>6 different colours. Min 250 ml. Colours available separately (6 colours x 35).</t>
  </si>
  <si>
    <r>
      <t xml:space="preserve">Peinture acrylique </t>
    </r>
    <r>
      <rPr>
        <b/>
        <sz val="11"/>
        <rFont val="Calibri"/>
        <family val="2"/>
        <scheme val="minor"/>
      </rPr>
      <t>brillante</t>
    </r>
    <r>
      <rPr>
        <sz val="11"/>
        <rFont val="Calibri"/>
        <family val="2"/>
        <scheme val="minor"/>
      </rPr>
      <t xml:space="preserve">, disponible en différentes couleurs - </t>
    </r>
    <r>
      <rPr>
        <b/>
        <sz val="11"/>
        <rFont val="Calibri"/>
        <family val="2"/>
        <scheme val="minor"/>
      </rPr>
      <t>Gloss</t>
    </r>
    <r>
      <rPr>
        <sz val="11"/>
        <rFont val="Calibri"/>
        <family val="2"/>
        <scheme val="minor"/>
      </rPr>
      <t xml:space="preserve"> acrylic paint, available in various colors.</t>
    </r>
  </si>
  <si>
    <t>Princeaux à for colle scolaire - Brush for school glue.</t>
  </si>
  <si>
    <t>Package of min. 10.</t>
  </si>
  <si>
    <t>Pinceaux de gros diamètre permettant une bonne prise en main par de jeunes enfants - Large-diameter brushes allowing a good grip for young children.</t>
  </si>
  <si>
    <t xml:space="preserve">Diameter min 25mm. </t>
  </si>
  <si>
    <t>Brosses fantaisie (Min. 3 différents modèles) -- Fantasy brushes (Min. 3 different models)</t>
  </si>
  <si>
    <t>Pinceaux ronds pour peinture, de différentes tailles (de n°2 à n°20) - Round paintbrushes in various sizes (from No. 2 to No. 20).</t>
  </si>
  <si>
    <t>Package of min. 10</t>
  </si>
  <si>
    <t>Pinceaux plats pour peinture de différentes tailles - Flat paintbrushes in various sizes.</t>
  </si>
  <si>
    <t>Package of min. 5</t>
  </si>
  <si>
    <t>Palette pour peinture - Painting palette.</t>
  </si>
  <si>
    <t>Gobelets de peinture individuels en plastique, à remplir, avec couvercle - Individual plastic paint cups, refillable, with lid.</t>
  </si>
  <si>
    <t>Price per 6pcs.</t>
  </si>
  <si>
    <t>Rouleaux pour peinture, disponibles en différents modèles - Painting rollers, available in various models</t>
  </si>
  <si>
    <t>Tablier de peinture pour enfants disponible en différentes tailles, à manches longues, à partir de 2 ans - Children's painting apron, available in different sizes, with long sleeves, from 2 years old</t>
  </si>
  <si>
    <t>Tablier de peinture pour enfants disponible en différentes tailles, à manches longues, à partir de 4 ans - Children's painting apron, available in different sizes, with long sleeves, from 4 years old</t>
  </si>
  <si>
    <t>Colle blanche pour bricolage - White craft glue</t>
  </si>
  <si>
    <t>Minimum 500 ml</t>
  </si>
  <si>
    <t>Colle forte - Strong glue</t>
  </si>
  <si>
    <t>Price per 50g</t>
  </si>
  <si>
    <t>Pistolet à colle grand format - Large hot glue gun</t>
  </si>
  <si>
    <t>Recharges pour pistolet à colle - Refills for hot glue gun</t>
  </si>
  <si>
    <t>Price per 50 pcs.</t>
  </si>
  <si>
    <t xml:space="preserve">Feuilles à dessiner blanches format A3, min. 150g - White drawing sheets in A3 format, min. 120g </t>
  </si>
  <si>
    <t>Price per 250pcs. Available in package of min. 100pcs.</t>
  </si>
  <si>
    <t xml:space="preserve">Feuilles à dessiner blanches format A4 min. 150g - White drawing sheets in A4 format min. 120g </t>
  </si>
  <si>
    <t xml:space="preserve">Feuilles de papier de couleur format A4 min. 120g - Colored paper sheets in A4 format min.120g,
</t>
  </si>
  <si>
    <t>Available by min 5 separate colors, price per 100 sheets, available in package of min. 100pcs.</t>
  </si>
  <si>
    <t>Feuilles de bristol blanc et en couleurs  50 x 65 cm, min. 170g - White and colored bristol sheets,  50 x 65 cm, min. 170g</t>
  </si>
  <si>
    <t>Available by separate colors individually, price per 25 sheets.</t>
  </si>
  <si>
    <t>Bâton de colle - Glue stick</t>
  </si>
  <si>
    <t>22G - Solvent-free. At least 90% of the blister from recycled plastic.</t>
  </si>
  <si>
    <t>Bloc de dessin A4, min. 120g - Drawing pad A4, min.  120g</t>
  </si>
  <si>
    <t>Price per unit, min. 20 sheets per pc.</t>
  </si>
  <si>
    <t>Rouleau de papier à dessiner blanc - White drawing paper roll</t>
  </si>
  <si>
    <t>minimum 0.5 m wide and at least 20 m long</t>
  </si>
  <si>
    <t>Rouleau de papier kraft, disponible en différentes couleurs - Kraft paper roll, available in various colors</t>
  </si>
  <si>
    <t>minimum 0.5 m wide and at least 20 m long. Minimum 5 different colours</t>
  </si>
  <si>
    <t xml:space="preserve">Papier de soie, disponible en différentes couleurs min. 50x70 cm, - Tissue paper, available in various colors, min. 50x70 cm, </t>
  </si>
  <si>
    <t>min. 10 available colours (individually or in package). Price per sheet.</t>
  </si>
  <si>
    <t>Papier crépon, disponible en différentes couleurs - Crepe paper, available in various colors</t>
  </si>
  <si>
    <t>Package of min. 10 different colours.</t>
  </si>
  <si>
    <t>Carton ou papier épais Arc-en-ciel A4  double-face - Rainbow double-sided A4 cardstock or thick paper</t>
  </si>
  <si>
    <t>Cardstock min. 150g or thick paper min. 250g.</t>
  </si>
  <si>
    <t>Carton Ondulé, disponible en différentes couleurs séparées, de  50 x 60 cm - Corrugated cardboard, available in various separate colors, 50 x 60 cm</t>
  </si>
  <si>
    <t>Min. 5 different colours</t>
  </si>
  <si>
    <t>Feuille en mousse neoprène minimum A4, assortiment de différentes couleurs - Neoprene foam sheet, minimum A4 size, assorted colors</t>
  </si>
  <si>
    <t>Min. 8 different colours</t>
  </si>
  <si>
    <t>Ciseaux à bout rond pour enfants - Round-tipped scissors for children</t>
  </si>
  <si>
    <t>13cm +/-, for right-handed children, starting at 2 years old</t>
  </si>
  <si>
    <t>13cm +/-, for left-handed children,starting at 2 years old</t>
  </si>
  <si>
    <t>Ciseaux à cranter pour enfants - pinking shears for children</t>
  </si>
  <si>
    <t>13cm +/-. Starting at 4 years old</t>
  </si>
  <si>
    <t>Plumes de différentes couleurs - Feathers in various colors</t>
  </si>
  <si>
    <t>Package of at least 5 different colours of feathers, with different motifs. Min 150 feathers per package.</t>
  </si>
  <si>
    <t>Pompons de différentes couleurs et tailles - Pom-poms in different colors and sizes</t>
  </si>
  <si>
    <t>Min. 5 different colours. Around 1000 pom-poms per package.</t>
  </si>
  <si>
    <t>Bâtonnets en bois de différentes taille plats - Wooden sticks in various flat size</t>
  </si>
  <si>
    <t>Price per 100 pcs.</t>
  </si>
  <si>
    <t>Assiettes en carton - Cardboard plates</t>
  </si>
  <si>
    <t>Min. 18 cm. Package of min. 20</t>
  </si>
  <si>
    <t>Attaches parisiennes moyenne - Paper fasteners medium</t>
  </si>
  <si>
    <t>Min. 15mm. Price per unit</t>
  </si>
  <si>
    <t>Attaches parisiennes petite - Paper fasteners small</t>
  </si>
  <si>
    <t>Min. 20mm. Price per unit</t>
  </si>
  <si>
    <t>Ballons de baudruche à gonfler, assortissement de couleurs - Inflatable balloons, assorted colors</t>
  </si>
  <si>
    <t>package of min. 8 different colours.</t>
  </si>
  <si>
    <t>Boules de frigolite petite  - Polystyrene balls small</t>
  </si>
  <si>
    <t>Min. Ø 5 cm. Round shape, price per 50.</t>
  </si>
  <si>
    <t>Boules de frigolite moyenne  - Polystyrene balls medium</t>
  </si>
  <si>
    <t>Min. Ø 7 cm. Round shape, price per 50</t>
  </si>
  <si>
    <t>Boules de frigolite grande  - Polystyrene balls large</t>
  </si>
  <si>
    <t>Min. Ø 10 cm. Round shape, price per 50</t>
  </si>
  <si>
    <t>Oeils en plastique à coller de différentes tailles (Ø 1-2 cm) - Plastic googly eyes in various sizes (Ø 1-2 cm)</t>
  </si>
  <si>
    <t xml:space="preserve">Price per set of 100 eyes.  </t>
  </si>
  <si>
    <t>Plasticine souple non toxique, pour enfants à partir de 2 ans - Soft, non-toxic modeling clay, available in at least 6 colours, for children from 2 years old</t>
  </si>
  <si>
    <t>Min 6 colours. Min 50g per colour. Available individually or in package.</t>
  </si>
  <si>
    <t>Pâte à modeler à base d'argile - Clay-based modeling dough</t>
  </si>
  <si>
    <t>Price per 500g. Package of min. 250g.</t>
  </si>
  <si>
    <t>Argile à modeler - Modeling clay</t>
  </si>
  <si>
    <t>Price per 5kg. Package of min. 1kg.</t>
  </si>
  <si>
    <t>Emporte-pieces pour plasticine, de différents modèles  - Plasticine cutters, various models</t>
  </si>
  <si>
    <t>Plastic, Min. 6 different shapes. Price per package.</t>
  </si>
  <si>
    <t>Ebauchoirs en bois pour modelage - Wooden modeling tools</t>
  </si>
  <si>
    <t>Rouleaux en bois pour les activites de modelage - Wooden rolling pins for modeling activities</t>
  </si>
  <si>
    <t>Plaques en silicone flexible et durable avec plusieurs cavités permettant un démoulage facile pour la réalisation des moulages/ formes en plâtre, pâte à sel ou petits gâteaux. Les cavités peuvent représenter soit des formes géométriques, des animaux, fleurs, cœurs, objets de Noel ou Pâques - Flexible, durable silicone molds with several cavities for easy removal from the mold for making moulds/shapes in plaster, salt dough or cupcakes. The cavities can represent geometric shapes, animals, flowers, hearts, Christmas or Easter objects, etc.</t>
  </si>
  <si>
    <t>Price per unit. Min. 3 different models.</t>
  </si>
  <si>
    <t>Plâtre pour moulage - Plaster for molding</t>
  </si>
  <si>
    <t>Min. 5 kg.</t>
  </si>
  <si>
    <t>Bandes platrées - Plaster bandages</t>
  </si>
  <si>
    <t>rolls, Min. 3m long</t>
  </si>
  <si>
    <t>Demi pinces à linge - Half wooden clothespins</t>
  </si>
  <si>
    <t>package of 200</t>
  </si>
  <si>
    <t>Fils élastiques pour masques et la création de bracelets ou colliers  - Elastic thread for masks and making bracelets or necklaces</t>
  </si>
  <si>
    <t xml:space="preserve">Min. 5 m. Price per 5m. </t>
  </si>
  <si>
    <t>Fil nylon - Nylon thread</t>
  </si>
  <si>
    <t>Price per reel (min. 100m)</t>
  </si>
  <si>
    <t>Fils chenille de différentes couleurs - Chenille stems in different colors</t>
  </si>
  <si>
    <t xml:space="preserve">Min. 10 colours (in package or individually), price per 100 stems 50 cm. </t>
  </si>
  <si>
    <t>Fil à broder - Embroidery thread</t>
  </si>
  <si>
    <t>Min. 10 colours (in package or individually). Price per 50m.</t>
  </si>
  <si>
    <t>Fils métalliques souples - Flexible metallic wires</t>
  </si>
  <si>
    <t>Min. 10 colours (in package or individually). Price per 1m.</t>
  </si>
  <si>
    <t>Perles de rocaille, disponibles en différentes couleurs séparées et en version nacrée - Glass beads, available in separate colors and pearly versions</t>
  </si>
  <si>
    <t>Price per kg.</t>
  </si>
  <si>
    <t>Perles en bois - assortiment de différentes couleurs et formes / Wooden beads - assortment of different colors and shapes</t>
  </si>
  <si>
    <t>Perles en plastique - assortiment de différents couleurs et formes  / Plastic beads - assortment of different colors and shapes</t>
  </si>
  <si>
    <t>Price per 50.</t>
  </si>
  <si>
    <t>Feuilles de feutrines, disponibles en différentes tailles, épaisseurs et couleurs - Felt sheets, available in various sizes, thicknesses, and colors</t>
  </si>
  <si>
    <t>Min. 5 colours. Price per package.</t>
  </si>
  <si>
    <t>Scratch/ fermeture auto-agrippante - mâle et femelle / Hook and loop fastener (Velcro) - male and female</t>
  </si>
  <si>
    <t>In package of 2 (male &amp; female). Price per meter.</t>
  </si>
  <si>
    <t>Aiguilles à broder - embroidery needles</t>
  </si>
  <si>
    <t xml:space="preserve">Price per 20pcs. </t>
  </si>
  <si>
    <t>Aiguilles à coudre - sewing needles</t>
  </si>
  <si>
    <t>Ouate de rembourrage - Stuffing wadding</t>
  </si>
  <si>
    <t>Price per 50g.</t>
  </si>
  <si>
    <t>Pelote de laine, disponible en min 8 couleurs - Yarn ball, available in at least 8 colors</t>
  </si>
  <si>
    <t>Price per ball. Colours available individually or in package.</t>
  </si>
  <si>
    <t>Gomettes autocollantes de formes géométriques, disponibles en différentes couleurs - Self-adhesive geometric shape stickers, available in various colors</t>
  </si>
  <si>
    <t>Pack of min. 200 stickers, available in 3 shapes and at least 6 assorted colours.</t>
  </si>
  <si>
    <t>Maquillage pour enfants, lavable à l'eau, formule hypoallergénique sans parabènes, disponible en différentes couleurs (pots séparés) - Children's face paint, washable with water, hypoallergenic formula without parabens, available in various colors (separate pots)</t>
  </si>
  <si>
    <t>Price per package of min. 10 colours.</t>
  </si>
  <si>
    <t>Œufs en frigolite, disponible en min 2 tailles - Polystyrene eggs, available in at least 2 sizes</t>
  </si>
  <si>
    <t>Boule en plastique transparente 8 cm (en 2 parties, à décorer ou remplir) - Transparent plastic ball 8 cm (in 2 parts, to decorate or fill)</t>
  </si>
  <si>
    <t>Min. 5 cm Ø, package of 5</t>
  </si>
  <si>
    <t>Carton frites - French fry box</t>
  </si>
  <si>
    <t>Corde en jute naturel - Natural jute rope</t>
  </si>
  <si>
    <t>Price per 250g, min. 2 mm Ø</t>
  </si>
  <si>
    <t>Papier cellophane - Cellophane paper</t>
  </si>
  <si>
    <t>Price per roll of 25m.</t>
  </si>
  <si>
    <t>Raphia naturel/végétal, disponible en différentes couleurs, torche de 50 grammes - Natural/vegetable raffia, available in various colors, 50g torch</t>
  </si>
  <si>
    <t>50g per pc. Price per unit. Available individually or in package.</t>
  </si>
  <si>
    <t>Ruban pour emballage cadeau (bolduc), bobine de 250 m, disponible en différentes couleurs - Gift wrapping ribbon (curling ribbon), 250m roll, available in various colors</t>
  </si>
  <si>
    <t xml:space="preserve">Price per unit. </t>
  </si>
  <si>
    <t>Vernis vitrail, disponible en différentes couleurs - Stained glass varnish, available in various colors</t>
  </si>
  <si>
    <r>
      <t xml:space="preserve">Sac en papier kraft brun, </t>
    </r>
    <r>
      <rPr>
        <b/>
        <sz val="11"/>
        <rFont val="Calibri"/>
        <family val="2"/>
        <scheme val="minor"/>
      </rPr>
      <t>min. 12 x 15 cm</t>
    </r>
    <r>
      <rPr>
        <sz val="11"/>
        <rFont val="Calibri"/>
        <family val="2"/>
        <scheme val="minor"/>
      </rPr>
      <t xml:space="preserve"> - Brown kraft paper bag, </t>
    </r>
    <r>
      <rPr>
        <b/>
        <sz val="11"/>
        <rFont val="Calibri"/>
        <family val="2"/>
        <scheme val="minor"/>
      </rPr>
      <t>min. 12 x 15 cm</t>
    </r>
  </si>
  <si>
    <t>Vernis gouache brillant - Glossy gouache varnish</t>
  </si>
  <si>
    <t>Price per 1L.. Package of min. 250ml per bottle.</t>
  </si>
  <si>
    <t>Cadre à décorer en bois - Wooden frame to decorate</t>
  </si>
  <si>
    <t>Pot à crayons en bois à décorer min. 9x9x9 cm - Wooden pencil holder to decorate min. 9x9x9 cm</t>
  </si>
  <si>
    <t>Sac en tissu (shopping) avec poignées à décorer, min 41 cm x 37 cm - Fabric shopping bag with handles to decorate, min. 41 cm x 37 cm</t>
  </si>
  <si>
    <t>Plateau en bois à décorer min. 23 x 38 cm - Wooden tray to decorate min. 23 x 38 cm</t>
  </si>
  <si>
    <t>Liste d'articles pour activités ludiques</t>
  </si>
  <si>
    <t>Lattes de construction / planchettes en bois, coloris naturel ou coloré , à partir de 3 ans - Natural and colored wooden planks from 3 years old</t>
  </si>
  <si>
    <t>package of min. 100.</t>
  </si>
  <si>
    <t>Minibriques de construction en plastique, compatibles avec les briques Lego, à partir de 4 ans - Plastic mini bricks compatible with Lego bricks, from 4 years old</t>
  </si>
  <si>
    <t>Package of min. 500 pcs.</t>
  </si>
  <si>
    <t>Plaques de construction compatibles avec les briques de type Lego et Duplo - Base plate square or rectangle compatible with Duplo and Lego bricks</t>
  </si>
  <si>
    <t>Petites voitures réalistes, en métal, solides avec roues non-détachables, dimensions +/- 7 cm sur +/- 3 cm - Realistic small metal cars, sturdy with non-detachable wheels, dimensions approx. 7 cm x 3 cm</t>
  </si>
  <si>
    <t>Gros véhicule en plastique solide, avec roues non-détachables, disponibles en différents modèles, hauteur de min 12 cm - Large sturdy plastic vehicle with non-detachable wheels, available in different models, minimum height 12 cm</t>
  </si>
  <si>
    <t>Figurines (miniatures réelles de personnages) en plastique, type chevaliers et personnages des contes et légendes: reines, rois, princesses, pirates - Plastic figurines (realistic miniatures of characters), including knights and characters from fairy tales and legends: queens, kings, princesses, pirates</t>
  </si>
  <si>
    <t>Marionnette en tissu, lavable, à enfiler sur la main, disponible en différents modèles (minimum 3) - Fabric hand puppets, washable, available in at least 3 different models</t>
  </si>
  <si>
    <t>Sélection de différents jouets sensoriels - balles, batons de pluie, sabliers, fidget , poppers   - sensory fidget toys: tubes, sensory balls,  poppers</t>
  </si>
  <si>
    <t>Price per package of min. 5 different toys.</t>
  </si>
  <si>
    <t>Anneau ou hochet de dentition : en plastique, possédant une partie réfrigérante qui anesthésie la douleur liée aux poussées dentaires, lavable, sans grelot - Teething ring or rattle: plastic, with a cooling section to anaesthetise teething pain, washable, no bell</t>
  </si>
  <si>
    <t xml:space="preserve">Puzzle en carton, disponible en min 4 modèles différents, de 24 pièces ou 36 pièces - jigsaw puzzles various models minimum 24 pieces </t>
  </si>
  <si>
    <t xml:space="preserve">Ballon de sport en mousse, diamètre de minimum 18 cm - coated foam ball minimum 18 cm </t>
  </si>
  <si>
    <t xml:space="preserve">Jeux d'adresse: lancer d'anneaux / ring toss    </t>
  </si>
  <si>
    <t>1 base (plastic or metal) and at least 5 rings. Price per unit</t>
  </si>
  <si>
    <t>Jeu de lotto en carton, disponible en min 3 thématiques différentes - Cardboard lotto game, available in at least 3 different themes</t>
  </si>
  <si>
    <t>Mallette / trousse de docteur solide, simple à ouvrir, avec accessoires médicaux réalistes, sans petites pièces détachables, en plastique ou en bois pour jeux d'imitation, min 2 modèles disponibles  - Sturdy doctor’s case/set, easy to open, with realistic medical accessories, no small detachable parts, made of plastic or wood for role-playing games, at least 2 models available</t>
  </si>
  <si>
    <t xml:space="preserve">Figurines en plastique dinosaures - petite taille - small size realistic dinosaures </t>
  </si>
  <si>
    <t>Package of min. 6 different dinosaures.</t>
  </si>
  <si>
    <t>Jouet à tirer en plastique, de différents modèles (type chien, tortue,...), stable, roues silencieuses, corde assez longue - Pull-along toy made of plastic, available in different models (e.g., dog, turtle, etc.), stable, with silent wheels and a sufficiently long cord.</t>
  </si>
  <si>
    <t>Animaux articulés en plastique, solides, disponibles en différents modèles, pour enfants à partir de 12 mois - Sturdy articulated plastic animals, available in different models, suitable for children from 12 months old.</t>
  </si>
  <si>
    <t>Package of min. 5 animals</t>
  </si>
  <si>
    <t>Personnages articulés en plastique, solides, disponibles en différents modèles, pour enfants à partir de 12 mois - Sturdy articulated plastic figures, available in different models, suitable for children from 12 months old.</t>
  </si>
  <si>
    <t>package of min. 5 figures</t>
  </si>
  <si>
    <t>Giraffe en caoutchouc, dès la naissance - Giraffe made of rubber, suitable from birth.</t>
  </si>
  <si>
    <t>Jeu à empiler sous la forme de tour d'anneaux en silicone, à partir de 6 mois - Stacking game in the shape of a ring tower, made of silicone, suitable from 6 months old.</t>
  </si>
  <si>
    <t>Hochet pour bébés, pouvant être facilement saisi par de petites mains, de poids léger, n'émettant pas de son, pouvant être porté à la bouche, en plastique, disponible en différents modèles - Baby rattle, easy to grasp for small hands, lightweight, silent, safe for mouthing, made of plastic, available in different models.</t>
  </si>
  <si>
    <t>Circuit à boules (diamètre de la boule de min 5 cm), en plastique solide, pour enfant à partir de 12 mois - Ball track set (ball diameter at least 5 cm), made of sturdy plastic, suitable for children from 12 months old.</t>
  </si>
  <si>
    <r>
      <t xml:space="preserve">Jeu de construction (grands) chaînons, min. </t>
    </r>
    <r>
      <rPr>
        <b/>
        <sz val="11"/>
        <rFont val="Calibri"/>
        <family val="2"/>
        <scheme val="minor"/>
      </rPr>
      <t>4 cm ⌀,</t>
    </r>
    <r>
      <rPr>
        <sz val="11"/>
        <rFont val="Calibri"/>
        <family val="2"/>
        <scheme val="minor"/>
      </rPr>
      <t xml:space="preserve"> anneaux fins en plastique, lisses ou avec relief - Construction game (Large),</t>
    </r>
    <r>
      <rPr>
        <b/>
        <sz val="11"/>
        <rFont val="Calibri"/>
        <family val="2"/>
        <scheme val="minor"/>
      </rPr>
      <t xml:space="preserve"> 4 cm ⌀</t>
    </r>
    <r>
      <rPr>
        <sz val="11"/>
        <rFont val="Calibri"/>
        <family val="2"/>
        <scheme val="minor"/>
      </rPr>
      <t xml:space="preserve"> Links, made of plastic, smooth or textured.</t>
    </r>
  </si>
  <si>
    <t>Price per set of 50.</t>
  </si>
  <si>
    <t>Fer à repasser, imitation réaliste de l'objet réel, en plastique - Toy iron, realistic imitation of the real object, made of plastic.</t>
  </si>
  <si>
    <t>Cage à formes, en plastique solide, avec deux couvercles amovibles, avec min 3 formes différentes à encastrer - Shape-sorting cage, made of sturdy plastic, with two removable lids and at least three different shapes to fit in.</t>
  </si>
  <si>
    <t>Boite à formes, en plastique, avec min 4 pièces à encastrer, disponible en deux modèles différents - Shape-sorting box, made of plastic, with at least 4 shapes to fit in, available in two different models.</t>
  </si>
  <si>
    <t>Balles à mordiller/de dentition, de 3 couleurs différentes, en silicone, avec des extrémités/picots à relief, permettant une prise facile par les bébés et pouvant être mordillées - Teething/Fidget balls, available in three different colors, made of silicone, with textured ends/nubs for easy grasping by babies and safe for mouthing.</t>
  </si>
  <si>
    <t>Price per 3 balls of 3 different colours. Can be available individually or in package.</t>
  </si>
  <si>
    <t>Caisse enregistreuse en bois solide, pour jouer à la marchande - Sturdy wooden cash register, perfect for pretend play as a shopkeeper.</t>
  </si>
  <si>
    <t>Grille-pain/toaster en bois, pour jouer à la cuisine - Wooden toaster for pretend play in the kitchen.</t>
  </si>
  <si>
    <t>Price per unit, with ecolabel or eco-friendly characteristics such as BLAUE Angel, or PFSC, or FSC, or Nordic Swann label, or "Very good" at Öko-test, or NF Environnement, etc. ; and/or made from more than 50% from recycled material.</t>
  </si>
  <si>
    <t>Machine à café en bois, pour jouer à la cuisine - Wooden coffee machine for pretend play in the kitchen.</t>
  </si>
  <si>
    <r>
      <t xml:space="preserve">Jeux d'adresse: pétanque et bowling, </t>
    </r>
    <r>
      <rPr>
        <b/>
        <sz val="11"/>
        <rFont val="Calibri"/>
        <family val="2"/>
        <scheme val="minor"/>
      </rPr>
      <t>plastique ou bois</t>
    </r>
    <r>
      <rPr>
        <sz val="11"/>
        <rFont val="Calibri"/>
        <family val="2"/>
        <scheme val="minor"/>
      </rPr>
      <t xml:space="preserve"> - Skill games: pétanque and bowling, </t>
    </r>
    <r>
      <rPr>
        <b/>
        <sz val="11"/>
        <rFont val="Calibri"/>
        <family val="2"/>
        <scheme val="minor"/>
      </rPr>
      <t>plastic or wooden</t>
    </r>
    <r>
      <rPr>
        <sz val="11"/>
        <rFont val="Calibri"/>
        <family val="2"/>
        <scheme val="minor"/>
      </rPr>
      <t>.</t>
    </r>
  </si>
  <si>
    <t xml:space="preserve">Price per set </t>
  </si>
  <si>
    <t xml:space="preserve">Jeux d'adresse parmi : indiaka, échasses, diabolo, cesta/ Games of skills among: shoes balancing stilts, diabolo juggling sets, indiaka feather ball and cesta </t>
  </si>
  <si>
    <t>Mallette / trousse de bricoleur solide, avec outils réalistes, sans petites pièces détachables, en plastique ou en bois pour jeux d'imitation - Sturdy handyman case/tool set, with realistic tools, no small detachable parts, made of plastic or wood for role-playing games.</t>
  </si>
  <si>
    <t>Grosses perles en plastique creux pouvant être attachées l'une à l'autre, à partir de 2 ans - Large hollow plastic beads that can be connected to each other, suitable for babies, starting at 2 years old.</t>
  </si>
  <si>
    <t>Price per unit. Package of min. 10 perls (n.b.: quantities expressed as number of individual pearls to be bought).</t>
  </si>
  <si>
    <t>Chariot de marche en bois, stable et qui ne risque pas de basculer, à partir de 9-10 mois - Wooden baby walker cart, stable and designed to prevent tipping, suitable from 9-10 months old.</t>
  </si>
  <si>
    <t>Jeu de construction : disques plats avec fentes, de différentes couleurs, pouvant être assemblés - Construction game: flat discs with slots, available in different colors, designed for easy assembly.</t>
  </si>
  <si>
    <t>"Eclaboussures" de peinture ("tâches") de différentes couleurs transparentes, en plastique, solides dites "splats" - Transparent "splats of paint" ("splats") shapes in various colors, made of sturdy plastic.</t>
  </si>
  <si>
    <t>Poupée, corps mou ou dur, avec cheveux, taille environ 40cm, disponible en différentes ethnies, lavable - Doll with a soft or hard body, with hair, size approximately 40 cm, available in different ethnicities, washable.</t>
  </si>
  <si>
    <t>Poupée, corps mou et bras et jambes en plastique dur, sans cheveux, de taille environ 30 cm, lavable - Doll with a soft body and hard plastic arms and legs, without hair, approximately 30 cm in size, washable.</t>
  </si>
  <si>
    <t>Balles sensorielles en silicone, pour bébés à partir de 6 mois, ensemble de 3 balles de couleurs différentes - Sensory balls made of silicone, for babies from 6 months old, set of 3 balls in different colors.</t>
  </si>
  <si>
    <t>Anneaux sensoriels à picots, en plastique souple, de min 16 cm de diamètre - Sensory rings with nubs, made of soft plastic, with a minimum diameter of 16 cm.</t>
  </si>
  <si>
    <t>Petites balles très légères en plastique (pour piscine de balles), pour usage intérieur, diamètre min 7.5 cm - Small, very lightweight plastic balls (for ball pits), for indoor use, with a minimum diameter of 7.5 cm.</t>
  </si>
  <si>
    <t>Price per 500</t>
  </si>
  <si>
    <t>Abaque de tri, en bois ou en plastique, avec des formes (cubes, boules,...) à enfiler sur des tiges, pour arriver à un classement "du plus petit au plus grand" - Sorting abacus, made of wood or plastic, with shapes (cubes, balls,...) to thread onto rods, to achieve a classification "from the smallest to the largest."</t>
  </si>
  <si>
    <t>Price per set.</t>
  </si>
  <si>
    <t>Jeu de construction magnétique, composé de boules et de tiges qui peuvent être accrochés ensemble - Magnetic construction set, consisting of balls and rods that can be connected together.</t>
  </si>
  <si>
    <t>Price per package of min. 30 pcs.</t>
  </si>
  <si>
    <t>Etabli d'imitation avec outils, pour jeu de bricoleur - Toy workbench with tools, for pretend play as a handyman.</t>
  </si>
  <si>
    <t>Véhicule roulant pour l'extérieur de type tricycle, avec 3 ou 4 roues, avec structure en métal, disponible en différents modèles (avec ou sans pédales), de préférence pour enfants à partir de 14 mois - Outdoor ride-on vehicle, tricycle-type, with 3 or 4 wheels, metal frame, available in different models (with or without pedals), preferably for children from 14 months old.</t>
  </si>
  <si>
    <t>Coffret géoformes magnétique, à partir de 4 ans - Magnetic geoform set, suitable for children from 4 years old.</t>
  </si>
  <si>
    <t>Ensemble de casseroles/poëles pour jouer à faire la cuisine, min 3 pièces - Set of pots and pans for pretend cooking play, minimum of 3 pieces.</t>
  </si>
  <si>
    <t>Price per package</t>
  </si>
  <si>
    <t>Ensemble de ménage/nettoyage, comprenant au minimum une brosse à manche court et une ramassette - Cleaning set, including at least a short-handled brush and a dustpan.</t>
  </si>
  <si>
    <t>Panier de courses en plastique ajouré, disponible en différentes couleurs - Ventilated plastic shopping basket, available in different colors.</t>
  </si>
  <si>
    <t>Price per unit.</t>
  </si>
  <si>
    <t>Ensemble de légumes et/ou fruits en plastique, pour jouer à la cuisine - Set of plastic vegetables for pretend cooking play.</t>
  </si>
  <si>
    <t>Price per 24 pcs.</t>
  </si>
  <si>
    <t>Cuisine en bois (meuble support aux jeux d'imitation), hauteur du plan de jeu de min 48 cm, longueur de min 80 cm - Wooden play kitchen (furniture for pretend play), with a play surface height of at least 48 cm and a length of at least 80 cm.</t>
  </si>
  <si>
    <t>Puzzle avec deux pièces à assembler en carton, disponible en différentes thématiques - Puzzle with two pieces to assemble made of cardboard, available in various themes.</t>
  </si>
  <si>
    <t>Puzzle en bois, avec 4-6 pièces à assembler, disponible en min 4 modèles différents - Wooden puzzle with 4-6 pieces to assemble, available in at least 4 different models.</t>
  </si>
  <si>
    <t>Price per 4 puzzles. Available seperately or in package.</t>
  </si>
  <si>
    <t>Puzzle en bois, avec 9-12 pièces à assembler, disponible en minimum 4 modèles différents - Wooden puzzle with 9-12 pieces to assemble, available in at least 4 different models.</t>
  </si>
  <si>
    <t>Puzzle en bois, de 24 à 36 pièces à assembler, disponible en minimum 4 modèles différents - Wooden puzzle with 24 to 36 pieces to assemble, available in at least 4 different models.</t>
  </si>
  <si>
    <t>Livre en tissu pour bébés, disponible en min 2 modèles différents - Cloth book for babies, available in at least 2 different models.</t>
  </si>
  <si>
    <t>Price per 2 pcs. Available individually or in package.</t>
  </si>
  <si>
    <t>Ensemble d'instruments de musique, de différents modèles, principalement en bois - lot composé de min. 10 pcs - Set of musical instruments, in various models, mainly made of wood – set consisting of min. 10 pcs.</t>
  </si>
  <si>
    <t>Château en bois durable  - Durable wooden castle.</t>
  </si>
  <si>
    <t>Liste articles de commodité</t>
  </si>
  <si>
    <t xml:space="preserve">Nappe imperméable pour la protection des tables - impermeable tablecloth </t>
  </si>
  <si>
    <t>Planche à découper ou pour travaux manuels, en bois ou en plastique  - chopping board</t>
  </si>
  <si>
    <t>Tapis pliables ou nattes de sol taille à partir de 120 x 60 cm, epaisseur de minimum 0.8 cm  - folding activity floor mat</t>
  </si>
  <si>
    <t>Bacs de rangement et paniers - différents tailles et modèles - storage boxes different sizes</t>
  </si>
  <si>
    <t xml:space="preserve">Coussin d'allaitement, de grande taille et non-rigide, de manière à s'adapter à la forme du corps de l'adulte - Nursing pillow, large and non-rigid, to fit the shape of the adult's body </t>
  </si>
  <si>
    <t>Tapis de jeu, recouvert de toile enduite, d'épaisseur +/- 2/3 cm, disponibles en différentes couleurs, modèle rectangulaire de +/- 200cm x +/- 120/130cm  - Play mat, covered with coated fabric, +/- 2/3 cm thick, available in different colours, rectangular model of ± 200 cm x ± 120/130cm.</t>
  </si>
  <si>
    <t>Tapis de jeu, recouvert de toile enduite, d'épaisseur +/- 2/3 cm, disponibles en différentes couleurs, modèle carré de +/-130/140cm x +/-B189 1+B19230/140cm - Play mat, covered with coated fabric, +/- 2/3 cm thick, available in different colours, square model of ± 130/140cm x ± 130/140cm</t>
  </si>
  <si>
    <t>Cuillères en plastique souple, résistantes si l'enfant essaie de les plier, pour les repas des jeunes enfants</t>
  </si>
  <si>
    <t>Galette en mousse haute densité pour assise, recouverte de toile enduite, disponible en différents coloris, diamètre de min 30 cm et épaisseur de min 3 cm - High density foam cushion for seat, covered with coated fabric, available in different colours, diameter of min. 30 cm and thickness of min. 3 cm</t>
  </si>
  <si>
    <t>Bols en inox, min 200 ml - Stainless steel bowl min. 200ml</t>
  </si>
  <si>
    <t>Pouf/ petit fauteuil poire - Pair-shaped beanbag</t>
  </si>
  <si>
    <t>Call for tenders : BSGEE - 2024-012 - Nursery and School supplies for the European Schools and the European Commission</t>
  </si>
  <si>
    <t>NOISE-CANCELLING HEADPHONES FOR KIDS - SNR = 24 dB - Security norme : EN 352</t>
  </si>
  <si>
    <t>NOISE-CANCELLING HEADPHONES FOR KIDS - from 9 years old</t>
  </si>
  <si>
    <r>
      <t xml:space="preserve">Description
Any product proposed as an alternative to the reference model must be of at least equivalent quality (same standard, same level of practice). If an alternative is proposed, the technical specification of the product proposed as an alternative must be provided by the candidate to demonstrate the equivalence upon request of the European schools.  
</t>
    </r>
    <r>
      <rPr>
        <b/>
        <sz val="11"/>
        <color rgb="FFFF0000"/>
        <rFont val="Calibri Light"/>
        <family val="2"/>
        <scheme val="major"/>
      </rPr>
      <t xml:space="preserve">NB : The grammage/size/content proposed by the tenderer may vary by 15% from the requested grammage/size/content ; </t>
    </r>
    <r>
      <rPr>
        <b/>
        <i/>
        <u/>
        <sz val="12"/>
        <color rgb="FFFF0000"/>
        <rFont val="Calibri Light"/>
        <family val="2"/>
        <scheme val="major"/>
      </rPr>
      <t>except for the lengh of the scissors and for the standard paper size such as A4 and A5 : No variation allowed</t>
    </r>
    <r>
      <rPr>
        <b/>
        <sz val="11"/>
        <color rgb="FFFF0000"/>
        <rFont val="Calibri Light"/>
        <family val="2"/>
        <scheme val="major"/>
      </rPr>
      <t xml:space="preserve">. </t>
    </r>
  </si>
  <si>
    <t>UNIVERSAL TRANSPARENT GLUE</t>
  </si>
  <si>
    <t>UNIVERSAL TRANSPARENT GLUE, 250 ml, extra-strong, perfect for paper, card, wood, foam and more. Can be washed with water even after drying. Packaging 100% recyclable</t>
  </si>
  <si>
    <t>ERASABLE MARKERS FOR WHITE BOARD</t>
  </si>
  <si>
    <t>WHITE BLU-TACK ("pâte-à-fix"), 100g</t>
  </si>
  <si>
    <t>WHITE BLU-TACK ("pâte-à-fix"), 100g - To display posters, drawings, etc with  no trace</t>
  </si>
  <si>
    <t>DRAWING PAPER ASSORTED COLOURS</t>
  </si>
  <si>
    <t>DRAWING PAPER WHITE</t>
  </si>
  <si>
    <t>DRAWING PAPER light blue</t>
  </si>
  <si>
    <t>DRAWING PAPER purple</t>
  </si>
  <si>
    <t>Puzzle avec 24 pièces à assembler en carton, disponible en différentes thématiques , pour enfant à parti de 3 ans - Puzzle with 24 pieces to assemble made of cardboard, available in various themes. For children from 3 years</t>
  </si>
  <si>
    <t>LAMINATING POUCHE</t>
  </si>
  <si>
    <t>LAMINATING POUCHE - Weight:  125 µ minimum - A5</t>
  </si>
  <si>
    <t>LAMINATING POUCHE - Weight:  125 µ minimum - A4</t>
  </si>
  <si>
    <t>FOAM BALL- Diametre 21cm - Puncture-proof - Soft and elastic</t>
  </si>
  <si>
    <t>Educational card game with animals, similar to "Bata-waf"/"Batanimo", teaching numbers for children from 3 years</t>
  </si>
  <si>
    <t>Cooperative game, similar to "Le Verger"/"Max Farmer", from 3 years</t>
  </si>
  <si>
    <t>ASSORTIMENT OF COLORED PENCILS</t>
  </si>
  <si>
    <t>………………………..%</t>
  </si>
  <si>
    <t>Annex 4.b : Financial offer - List of products "Schools"</t>
  </si>
  <si>
    <t>Annex 4.c : Financial offer - List of products"Kindergarten &amp; creches"</t>
  </si>
  <si>
    <t>Annex 4.a : Financial offer - Total price &amp; discount</t>
  </si>
  <si>
    <t>ATTENTION - 3 DIFFERENT SHEETS to FILL IN : 4.a "TOTAL PRICE &amp; DISCOUNT"  and 4.b "School" and 4.c "KINDERGARTEN &amp; CRECHES"</t>
  </si>
  <si>
    <t>ERASABLE MARKERS FOR WHITE BOARD - 4 colours : Blue, red, green, black - Fine-point - Odour-less -"VELEDA" or equivalent quality - EASY to erase</t>
  </si>
  <si>
    <t>ERASABLE MARKER FOR WHITE BOARD - Blue - Fine-point -"VELEDA" or equivalent quality - EASY to erase</t>
  </si>
  <si>
    <t>ERASABLE MARKER FOR WHITE BOARD - Red - Fine-point - "VELEDA" or equivalent quality - EASY to erase</t>
  </si>
  <si>
    <t>ERASABLE MARKER FOR WHITE BOARD - Green - Fine-point - "VELEDA" or equivalent quality - EASY to erase</t>
  </si>
  <si>
    <t>ERASABLE MARKER FOR WHITE BOARD - Black - Fine-point - "VELEDA" or equivalent quality - EASY to erase</t>
  </si>
  <si>
    <t>Total prices for the list (Annex 4.b + Annex 4.c)</t>
  </si>
  <si>
    <t>Please filled in the yellow cases!!</t>
  </si>
  <si>
    <t>Discount per item in %</t>
  </si>
  <si>
    <t>Catalogue UNIT price HTVA in Euro</t>
  </si>
  <si>
    <t>Net UNIT Price HTVA (discount included)</t>
  </si>
  <si>
    <t>Dicount offered on the public catalogue for the order outside of the lists, in %</t>
  </si>
  <si>
    <t>GRAND TOTAL PRICE in EUROS</t>
  </si>
  <si>
    <t xml:space="preserve">Company name : </t>
  </si>
  <si>
    <t>Price per unit - With ecolabel or eco-friendly characteristics such as Blauer Engel, or PFSC, or FSC, or Nordic Swann label, or "Very good" at Öko-test, or NF Environnement, etc. ; and/or made from more than 50% from recycled material</t>
  </si>
  <si>
    <t xml:space="preserve">POINTED SCISSORS -  17 cm - Stainless steel - Ergonomic grip partially - With ecolabel or eco-friendly characteristics such as Blauer Engel, or PFSC, or FSC, or Nordic Swann label, or "Very good" at Öko-test, or NF Environnement, etc. ; and/or made from more than 50% from recycled material </t>
  </si>
  <si>
    <t xml:space="preserve">COLOURED PAPER DIVIDER - Pack of 6 - With ecolabel or eco-friendly characteristics such as Blauer Engel, or PFSC, or FSC, or Nordic Swann label, or "Very good" at Öko-test, or NF Environnement, etc. ; and/or made from more than 50% from recycled material </t>
  </si>
  <si>
    <t>CUT FLUSH FOLDER ASSORTED COLORS - BOX OF 100 - 120 gr minimum - With ecolabel or eco-friendly characteristics such as Blauer Engel, or PFSC, or FSC, or Nordic Swann label, or "Very good" at Öko-test, or NF Environnement, etc. ; and/or made from more than 50% from recycled material</t>
  </si>
  <si>
    <t xml:space="preserve">DRAWING PAPER ASSORTED COLOURS, A3, 250 pages, With ecolabel or eco-friendly characteristics such as Blauer Engel, or PFSC, or FSC, or Nordic Swann label, or "Very good" at Öko-test, or NF Environnement, etc. ; and/or made from more than 50% from recycled material </t>
  </si>
  <si>
    <t xml:space="preserve">COLOR MARKER (15 cm) BOX OF 150 - Washable ink - Non retractable point - At least 12 different colours - With ecolabel or eco-friendly characteristics such as Blauer Engel, or PFSC, or FSC, or Nordic Swann label, or "Very good" at Öko-test, or NF Environnement, etc. ; and/or made from more than 50% from recycled material </t>
  </si>
  <si>
    <t xml:space="preserve">NOTEBOOK - Stapled - 21X16,5 cm - Quadrilled - 72 pages - 90g/m2 - With ecolabel or eco-friendly characteristics such as Blauer Engel, or PFSC, or FSC, or Nordic Swann label, or "Very good" at Öko-test, or NF Environnement, etc. ; and/or made from more than 50% from recycled material </t>
  </si>
  <si>
    <t>NOTEBOOK - A4 - Stapled - Ligned - 80 pages - 90g/m2 - With ecolabel or eco-friendly characteristics such as Blauer Engel, or PFSC, or FSC, or Nordic Swann label, or "Very good" at Öko-test, or NF Environnement, etc. ; and/or made from more than 50% from recycled material</t>
  </si>
  <si>
    <t>ASSORTIMENT COLORED PENCILS OF 150 - With ecolabel or eco-friendly characteristics such as Blauer Engel, or PFSC, or FSC, or Nordic Swann label, or "Very good" at Öko-test, or NF Environnement, etc. ; and/or made from more than 50% from recycled material</t>
  </si>
  <si>
    <t>WHITE BOARD 19X26cm  - 2 FACES - one side plain, one side squared - To be used with marker for white board - With ecolabel or eco-friendly characteristics such as Blauer Engel, or PFSC, or FSC, or Nordic Swann label, or "Very good" at Öko-test, or NF Environnement, etc. ; and/or made from more than 50% from recycled material</t>
  </si>
  <si>
    <t>CARDBOARD - Assortment of at least 10 different colours - 220 GRS - 50 X 70 cm - 100 PCS - With ecolabel or eco-friendly characteristics such as Blauer Engel, or PFSC, or FSC, or Nordic Swann label, or "Very good" at Öko-test, or NF Environnement, etc. ; and/or made from more than 50% from recycled material</t>
  </si>
  <si>
    <t xml:space="preserve">DRAWING WHITE PAPER, A4, 250 sheets,  120 gr/SHEET - With ecolabel or eco-friendly characteristics such as Blauer Engel, or PFSC, or FSC, or Nordic Swann label, or "Very good" at Öko-test, or NF Environnement, etc. ; and/or made from more than 50% from recycled material </t>
  </si>
  <si>
    <t xml:space="preserve">DRAWING WHITE PAPER, A3, 250 sheets,  120 gr/SHEET - With ecolabel or eco-friendly characteristics such as Blauer Engel, or PFSC, or FSC, or Nordic Swann label, or "Very good" at Öko-test, or NF Environnement, etc. ; and/or made from more than 50% from recycled material </t>
  </si>
  <si>
    <t xml:space="preserve">DRAWING PAPER ASSORTED COLOURS, A4, 250 pages, With ecolabel or eco-friendly characteristics such as Blauer Engel, or PFSC, or FSC, or Nordic Swann label, or "Very good" at Öko-test, or NF Environnement, etc. ; and/or made from more than 50% from recycled material </t>
  </si>
  <si>
    <t xml:space="preserve">DRAWING PAPER light blue, A3, 130gr, 1 piece, With ecolabel or eco-friendly characteristics such as Blauer Engel, or PFSC, or FSC, or Nordic Swann label, or "Very good" at Öko-test, or NF Environnement, etc. ; and/or made from more than 50% from recycled material </t>
  </si>
  <si>
    <t xml:space="preserve">DRAWING PAPER purple, A3, 130 gr, 1 piece, With ecolabel or eco-friendly characteristics such as Blauer Engel, or PFSC, or FSC, or Nordic Swann label, or "Very good" at Öko-test, or NF Environnement, etc. ; and/or made from more than 50% from recycled material </t>
  </si>
  <si>
    <t xml:space="preserve">DRAWING PAPER BLACK A4, 200 sheets, 130 gr /SHEET, With ecolabel or eco-friendly characteristics such as Blauer Engel, or PFSC, or FSC, or Nordic Swann label, or "Very good" at Öko-test, or NF Environnement, etc. ; and/or made from more than 50% from recycled material </t>
  </si>
  <si>
    <t>LOT 1 - BRUSSELS LUXEMBURG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</si>
</sst>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4" formatCode="_-* #,##0.00\ &quot;€&quot;_-;\-* #,##0.00\ &quot;€&quot;_-;_-* &quot;-&quot;??\ &quot;€&quot;_-;_-@_-"/>
    <numFmt numFmtId="43" formatCode="_-* #,##0.00_-;\-* #,##0.00_-;_-* &quot;-&quot;??_-;_-@_-"/>
    <numFmt numFmtId="164" formatCode="#,##0_ ;\-#,##0\ "/>
    <numFmt numFmtId="165" formatCode="_-* #,##0.00\ [$€-80C]_-;\-* #,##0.00\ [$€-80C]_-;_-* &quot;-&quot;??\ [$€-80C]_-;_-@_-"/>
  </numFmts>
  <fonts count="44" x14ac:knownFonts="1">
    <font>
      <sz val="11"/>
      <color theme="1"/>
      <name val="Calibri"/>
      <family val="2"/>
      <scheme val="minor"/>
    </font>
    <font>
      <sz val="11"/>
      <color theme="1"/>
      <name val="Calibri"/>
      <family val="2"/>
      <scheme val="minor"/>
    </font>
    <font>
      <b/>
      <sz val="11"/>
      <color theme="1"/>
      <name val="Calibri"/>
      <family val="2"/>
      <scheme val="minor"/>
    </font>
    <font>
      <sz val="10"/>
      <name val="Arial"/>
      <family val="2"/>
    </font>
    <font>
      <sz val="11"/>
      <color theme="3" tint="-0.249977111117893"/>
      <name val="Arial"/>
      <family val="2"/>
    </font>
    <font>
      <i/>
      <sz val="11"/>
      <color theme="1"/>
      <name val="Calibri"/>
      <family val="2"/>
      <scheme val="minor"/>
    </font>
    <font>
      <b/>
      <i/>
      <sz val="11"/>
      <color theme="1"/>
      <name val="Calibri"/>
      <family val="2"/>
      <scheme val="minor"/>
    </font>
    <font>
      <sz val="9"/>
      <name val="Arial"/>
      <family val="2"/>
    </font>
    <font>
      <b/>
      <sz val="12"/>
      <color theme="4" tint="-0.249977111117893"/>
      <name val="Calibri"/>
      <family val="2"/>
    </font>
    <font>
      <sz val="9"/>
      <color theme="3" tint="-0.249977111117893"/>
      <name val="Arial"/>
      <family val="2"/>
    </font>
    <font>
      <b/>
      <sz val="14"/>
      <name val="Calibri"/>
      <family val="2"/>
      <scheme val="minor"/>
    </font>
    <font>
      <b/>
      <sz val="14"/>
      <color theme="3" tint="-0.249977111117893"/>
      <name val="Calibri"/>
      <family val="2"/>
      <scheme val="minor"/>
    </font>
    <font>
      <sz val="11"/>
      <color theme="1"/>
      <name val="Calibri Light"/>
      <family val="2"/>
      <scheme val="major"/>
    </font>
    <font>
      <b/>
      <sz val="14"/>
      <color theme="3" tint="-0.249977111117893"/>
      <name val="Calibri Light"/>
      <family val="2"/>
      <scheme val="major"/>
    </font>
    <font>
      <i/>
      <sz val="11"/>
      <color theme="1"/>
      <name val="Calibri Light"/>
      <family val="2"/>
      <scheme val="major"/>
    </font>
    <font>
      <b/>
      <u/>
      <sz val="16"/>
      <color theme="1"/>
      <name val="Calibri Light"/>
      <family val="2"/>
      <scheme val="major"/>
    </font>
    <font>
      <sz val="16"/>
      <color theme="1"/>
      <name val="Calibri Light"/>
      <family val="2"/>
      <scheme val="major"/>
    </font>
    <font>
      <b/>
      <sz val="14"/>
      <color theme="0"/>
      <name val="Calibri Light"/>
      <family val="2"/>
      <scheme val="major"/>
    </font>
    <font>
      <b/>
      <i/>
      <sz val="14"/>
      <color theme="0"/>
      <name val="Calibri Light"/>
      <family val="2"/>
      <scheme val="major"/>
    </font>
    <font>
      <b/>
      <sz val="11"/>
      <color theme="1"/>
      <name val="Calibri Light"/>
      <family val="2"/>
      <scheme val="major"/>
    </font>
    <font>
      <b/>
      <sz val="11"/>
      <color rgb="FFFF0000"/>
      <name val="Calibri Light"/>
      <family val="2"/>
      <scheme val="major"/>
    </font>
    <font>
      <sz val="11"/>
      <color rgb="FFFF0000"/>
      <name val="Calibri"/>
      <family val="2"/>
      <scheme val="minor"/>
    </font>
    <font>
      <sz val="11"/>
      <name val="Calibri"/>
      <family val="2"/>
      <scheme val="minor"/>
    </font>
    <font>
      <b/>
      <sz val="12"/>
      <color theme="4"/>
      <name val="Calibri"/>
      <family val="2"/>
      <scheme val="minor"/>
    </font>
    <font>
      <i/>
      <sz val="11"/>
      <name val="Calibri"/>
      <family val="2"/>
      <scheme val="minor"/>
    </font>
    <font>
      <sz val="11"/>
      <name val="Calibri"/>
      <family val="2"/>
    </font>
    <font>
      <b/>
      <u/>
      <sz val="11"/>
      <name val="Calibri"/>
      <family val="2"/>
      <scheme val="minor"/>
    </font>
    <font>
      <b/>
      <sz val="16"/>
      <name val="Calibri"/>
      <family val="2"/>
      <scheme val="minor"/>
    </font>
    <font>
      <b/>
      <sz val="11"/>
      <name val="Calibri"/>
      <family val="2"/>
      <scheme val="minor"/>
    </font>
    <font>
      <sz val="12"/>
      <name val="Calibri"/>
      <family val="2"/>
    </font>
    <font>
      <sz val="11"/>
      <name val="Aptos Narrow"/>
      <family val="2"/>
    </font>
    <font>
      <sz val="12"/>
      <name val="Calibri"/>
      <family val="2"/>
      <scheme val="minor"/>
    </font>
    <font>
      <b/>
      <i/>
      <u/>
      <sz val="12"/>
      <color rgb="FFFF0000"/>
      <name val="Calibri Light"/>
      <family val="2"/>
      <scheme val="major"/>
    </font>
    <font>
      <b/>
      <sz val="14"/>
      <color rgb="FFFF0000"/>
      <name val="Calibri Light"/>
      <family val="2"/>
      <scheme val="major"/>
    </font>
    <font>
      <b/>
      <sz val="16"/>
      <color rgb="FFFF0000"/>
      <name val="Calibri Light"/>
      <family val="2"/>
      <scheme val="major"/>
    </font>
    <font>
      <sz val="14"/>
      <color theme="1"/>
      <name val="Calibri"/>
      <family val="2"/>
      <scheme val="minor"/>
    </font>
    <font>
      <sz val="14"/>
      <name val="Arial"/>
      <family val="2"/>
    </font>
    <font>
      <i/>
      <sz val="14"/>
      <name val="Arial"/>
      <family val="2"/>
    </font>
    <font>
      <i/>
      <sz val="14"/>
      <color theme="1"/>
      <name val="Calibri"/>
      <family val="2"/>
      <scheme val="minor"/>
    </font>
    <font>
      <sz val="14"/>
      <color theme="3" tint="-0.249977111117893"/>
      <name val="Arial"/>
      <family val="2"/>
    </font>
    <font>
      <i/>
      <sz val="14"/>
      <color theme="3" tint="-0.249977111117893"/>
      <name val="Arial"/>
      <family val="2"/>
    </font>
    <font>
      <sz val="12"/>
      <color theme="1"/>
      <name val="Calibri Light"/>
      <family val="2"/>
      <scheme val="major"/>
    </font>
    <font>
      <b/>
      <sz val="12"/>
      <color theme="3" tint="-0.249977111117893"/>
      <name val="Calibri Light"/>
      <family val="2"/>
      <scheme val="major"/>
    </font>
    <font>
      <i/>
      <sz val="12"/>
      <color theme="1"/>
      <name val="Calibri Light"/>
      <family val="2"/>
      <scheme val="major"/>
    </font>
  </fonts>
  <fills count="10">
    <fill>
      <patternFill patternType="none"/>
    </fill>
    <fill>
      <patternFill patternType="gray125"/>
    </fill>
    <fill>
      <patternFill patternType="solid">
        <fgColor theme="0" tint="-0.14999847407452621"/>
        <bgColor indexed="64"/>
      </patternFill>
    </fill>
    <fill>
      <patternFill patternType="solid">
        <fgColor theme="1" tint="0.499984740745262"/>
        <bgColor indexed="64"/>
      </patternFill>
    </fill>
    <fill>
      <patternFill patternType="solid">
        <fgColor theme="0"/>
        <bgColor indexed="64"/>
      </patternFill>
    </fill>
    <fill>
      <patternFill patternType="solid">
        <fgColor theme="4" tint="0.79998168889431442"/>
        <bgColor indexed="64"/>
      </patternFill>
    </fill>
    <fill>
      <patternFill patternType="solid">
        <fgColor theme="2" tint="-9.9978637043366805E-2"/>
        <bgColor indexed="64"/>
      </patternFill>
    </fill>
    <fill>
      <patternFill patternType="solid">
        <fgColor rgb="FFFFFFFF"/>
        <bgColor indexed="64"/>
      </patternFill>
    </fill>
    <fill>
      <patternFill patternType="solid">
        <fgColor rgb="FFFFFF00"/>
        <bgColor indexed="64"/>
      </patternFill>
    </fill>
    <fill>
      <patternFill patternType="solid">
        <fgColor theme="9" tint="0.59999389629810485"/>
        <bgColor indexed="64"/>
      </patternFill>
    </fill>
  </fills>
  <borders count="1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64"/>
      </bottom>
      <diagonal/>
    </border>
    <border>
      <left style="thin">
        <color rgb="FF000000"/>
      </left>
      <right/>
      <top style="thin">
        <color rgb="FF000000"/>
      </top>
      <bottom style="thin">
        <color rgb="FF000000"/>
      </bottom>
      <diagonal/>
    </border>
    <border>
      <left style="thin">
        <color rgb="FF000000"/>
      </left>
      <right/>
      <top/>
      <bottom style="thin">
        <color rgb="FF000000"/>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top/>
      <bottom style="thin">
        <color rgb="FF000000"/>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s>
  <cellStyleXfs count="4">
    <xf numFmtId="0" fontId="0" fillId="0" borderId="0"/>
    <xf numFmtId="9" fontId="1"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cellStyleXfs>
  <cellXfs count="167">
    <xf numFmtId="0" fontId="0" fillId="0" borderId="0" xfId="0"/>
    <xf numFmtId="0" fontId="0" fillId="0" borderId="1" xfId="0" applyBorder="1" applyAlignment="1">
      <alignment horizontal="left" vertical="center" wrapText="1"/>
    </xf>
    <xf numFmtId="0" fontId="0" fillId="0" borderId="1" xfId="0" applyBorder="1" applyAlignment="1">
      <alignment horizontal="left" vertical="center"/>
    </xf>
    <xf numFmtId="0" fontId="3" fillId="0" borderId="0" xfId="0" applyFont="1"/>
    <xf numFmtId="0" fontId="4" fillId="0" borderId="0" xfId="0" applyFont="1"/>
    <xf numFmtId="0" fontId="0" fillId="0" borderId="1" xfId="0" applyBorder="1" applyAlignment="1">
      <alignment horizontal="center"/>
    </xf>
    <xf numFmtId="0" fontId="5" fillId="0" borderId="0" xfId="0" applyFont="1"/>
    <xf numFmtId="0" fontId="5" fillId="0" borderId="1" xfId="0" applyFont="1" applyBorder="1"/>
    <xf numFmtId="0" fontId="0" fillId="4" borderId="1" xfId="0" applyFill="1" applyBorder="1" applyAlignment="1">
      <alignment horizontal="left" vertical="center"/>
    </xf>
    <xf numFmtId="0" fontId="0" fillId="0" borderId="0" xfId="0" applyAlignment="1">
      <alignment vertical="center"/>
    </xf>
    <xf numFmtId="0" fontId="7" fillId="0" borderId="0" xfId="0" applyFont="1"/>
    <xf numFmtId="0" fontId="9" fillId="0" borderId="0" xfId="0" applyFont="1"/>
    <xf numFmtId="0" fontId="12" fillId="0" borderId="0" xfId="0" applyFont="1"/>
    <xf numFmtId="0" fontId="13" fillId="0" borderId="0" xfId="0" applyFont="1" applyAlignment="1">
      <alignment horizontal="center"/>
    </xf>
    <xf numFmtId="0" fontId="14" fillId="0" borderId="0" xfId="0" applyFont="1"/>
    <xf numFmtId="0" fontId="16" fillId="0" borderId="0" xfId="0" applyFont="1"/>
    <xf numFmtId="0" fontId="17" fillId="3" borderId="5" xfId="0" applyFont="1" applyFill="1" applyBorder="1" applyAlignment="1">
      <alignment horizontal="center" vertical="center"/>
    </xf>
    <xf numFmtId="0" fontId="18" fillId="3" borderId="5" xfId="0" applyFont="1" applyFill="1" applyBorder="1" applyAlignment="1">
      <alignment horizontal="center" vertical="center"/>
    </xf>
    <xf numFmtId="164" fontId="7" fillId="0" borderId="0" xfId="0" applyNumberFormat="1" applyFont="1"/>
    <xf numFmtId="164" fontId="0" fillId="0" borderId="0" xfId="0" applyNumberFormat="1"/>
    <xf numFmtId="164" fontId="13" fillId="0" borderId="0" xfId="0" applyNumberFormat="1" applyFont="1" applyAlignment="1">
      <alignment horizontal="center"/>
    </xf>
    <xf numFmtId="164" fontId="12" fillId="0" borderId="0" xfId="0" applyNumberFormat="1" applyFont="1"/>
    <xf numFmtId="164" fontId="17" fillId="3" borderId="5" xfId="0" applyNumberFormat="1" applyFont="1" applyFill="1" applyBorder="1" applyAlignment="1">
      <alignment horizontal="center" vertical="center"/>
    </xf>
    <xf numFmtId="164" fontId="0" fillId="0" borderId="1" xfId="2" applyNumberFormat="1" applyFont="1" applyBorder="1"/>
    <xf numFmtId="164" fontId="0" fillId="0" borderId="1" xfId="0" applyNumberFormat="1" applyBorder="1"/>
    <xf numFmtId="0" fontId="5" fillId="6" borderId="1" xfId="0" applyFont="1" applyFill="1" applyBorder="1"/>
    <xf numFmtId="0" fontId="0" fillId="4" borderId="1" xfId="0" applyFill="1" applyBorder="1" applyAlignment="1">
      <alignment horizontal="left" vertical="center" wrapText="1"/>
    </xf>
    <xf numFmtId="0" fontId="7" fillId="0" borderId="0" xfId="0" applyFont="1" applyAlignment="1">
      <alignment vertical="center"/>
    </xf>
    <xf numFmtId="0" fontId="9" fillId="0" borderId="0" xfId="0" applyFont="1" applyAlignment="1">
      <alignment vertical="center"/>
    </xf>
    <xf numFmtId="0" fontId="12" fillId="0" borderId="0" xfId="0" applyFont="1" applyAlignment="1">
      <alignment vertical="center"/>
    </xf>
    <xf numFmtId="0" fontId="13" fillId="0" borderId="0" xfId="0" applyFont="1" applyAlignment="1">
      <alignment horizontal="left" vertical="center" wrapText="1"/>
    </xf>
    <xf numFmtId="0" fontId="13" fillId="0" borderId="0" xfId="0" applyFont="1" applyAlignment="1">
      <alignment horizontal="center" vertical="center"/>
    </xf>
    <xf numFmtId="164" fontId="13" fillId="0" borderId="0" xfId="0" applyNumberFormat="1" applyFont="1" applyAlignment="1">
      <alignment horizontal="center" vertical="center"/>
    </xf>
    <xf numFmtId="0" fontId="0" fillId="0" borderId="1" xfId="0" applyBorder="1" applyAlignment="1">
      <alignment horizontal="center" vertical="center"/>
    </xf>
    <xf numFmtId="0" fontId="5" fillId="0" borderId="0" xfId="0" applyFont="1" applyAlignment="1">
      <alignment horizontal="center" vertical="center"/>
    </xf>
    <xf numFmtId="0" fontId="7" fillId="0" borderId="0" xfId="0" applyFont="1" applyAlignment="1">
      <alignment horizontal="left" vertical="center" wrapText="1"/>
    </xf>
    <xf numFmtId="0" fontId="9" fillId="0" borderId="0" xfId="0" applyFont="1" applyAlignment="1">
      <alignment horizontal="left" vertical="center" wrapText="1"/>
    </xf>
    <xf numFmtId="0" fontId="0" fillId="0" borderId="0" xfId="0" applyAlignment="1">
      <alignment horizontal="left" vertical="center" wrapText="1"/>
    </xf>
    <xf numFmtId="0" fontId="15" fillId="0" borderId="0" xfId="0" applyFont="1" applyAlignment="1">
      <alignment horizontal="left" vertical="center" wrapText="1"/>
    </xf>
    <xf numFmtId="0" fontId="16" fillId="0" borderId="0" xfId="0" applyFont="1" applyAlignment="1">
      <alignment horizontal="left" vertical="center" wrapText="1"/>
    </xf>
    <xf numFmtId="0" fontId="17" fillId="3" borderId="5" xfId="0" applyFont="1" applyFill="1" applyBorder="1" applyAlignment="1">
      <alignment horizontal="left" vertical="center" wrapText="1"/>
    </xf>
    <xf numFmtId="0" fontId="7" fillId="0" borderId="0" xfId="0" applyFont="1" applyAlignment="1">
      <alignment horizontal="center" vertical="center"/>
    </xf>
    <xf numFmtId="0" fontId="0" fillId="0" borderId="0" xfId="0" applyAlignment="1">
      <alignment horizontal="center" vertical="center"/>
    </xf>
    <xf numFmtId="0" fontId="14" fillId="0" borderId="0" xfId="0" applyFont="1" applyAlignment="1">
      <alignment horizontal="center" vertical="center"/>
    </xf>
    <xf numFmtId="164" fontId="7" fillId="0" borderId="0" xfId="0" applyNumberFormat="1" applyFont="1" applyAlignment="1">
      <alignment horizontal="center" vertical="center"/>
    </xf>
    <xf numFmtId="164" fontId="0" fillId="0" borderId="0" xfId="0" applyNumberFormat="1" applyAlignment="1">
      <alignment horizontal="center" vertical="center"/>
    </xf>
    <xf numFmtId="164" fontId="12" fillId="0" borderId="0" xfId="0" applyNumberFormat="1" applyFont="1" applyAlignment="1">
      <alignment horizontal="center" vertical="center"/>
    </xf>
    <xf numFmtId="0" fontId="22" fillId="0" borderId="1" xfId="0" applyFont="1" applyBorder="1" applyAlignment="1">
      <alignment horizontal="left" vertical="center" wrapText="1"/>
    </xf>
    <xf numFmtId="0" fontId="0" fillId="4" borderId="1" xfId="0" applyFill="1" applyBorder="1" applyAlignment="1">
      <alignment vertical="center"/>
    </xf>
    <xf numFmtId="0" fontId="0" fillId="4" borderId="0" xfId="0" applyFill="1"/>
    <xf numFmtId="0" fontId="22" fillId="0" borderId="1" xfId="0" applyFont="1" applyBorder="1" applyAlignment="1">
      <alignment horizontal="center" vertical="center"/>
    </xf>
    <xf numFmtId="0" fontId="24" fillId="0" borderId="2" xfId="0" applyFont="1" applyBorder="1" applyAlignment="1">
      <alignment horizontal="center" vertical="center"/>
    </xf>
    <xf numFmtId="164" fontId="22" fillId="0" borderId="1" xfId="2" applyNumberFormat="1" applyFont="1" applyFill="1" applyBorder="1" applyAlignment="1">
      <alignment horizontal="center" vertical="center"/>
    </xf>
    <xf numFmtId="0" fontId="22" fillId="0" borderId="0" xfId="0" applyFont="1"/>
    <xf numFmtId="0" fontId="25" fillId="0" borderId="0" xfId="0" applyFont="1" applyAlignment="1">
      <alignment vertical="center" wrapText="1"/>
    </xf>
    <xf numFmtId="0" fontId="25" fillId="0" borderId="11" xfId="0" applyFont="1" applyBorder="1" applyAlignment="1">
      <alignment vertical="center" wrapText="1"/>
    </xf>
    <xf numFmtId="0" fontId="22" fillId="0" borderId="2" xfId="0" applyFont="1" applyBorder="1" applyAlignment="1">
      <alignment vertical="center" wrapText="1"/>
    </xf>
    <xf numFmtId="0" fontId="26" fillId="0" borderId="1" xfId="0" applyFont="1" applyBorder="1" applyAlignment="1">
      <alignment horizontal="left" vertical="center" wrapText="1"/>
    </xf>
    <xf numFmtId="0" fontId="27" fillId="0" borderId="6" xfId="0" applyFont="1" applyBorder="1" applyAlignment="1">
      <alignment horizontal="center" vertical="center"/>
    </xf>
    <xf numFmtId="0" fontId="24" fillId="0" borderId="0" xfId="0" applyFont="1" applyAlignment="1">
      <alignment horizontal="center" vertical="center"/>
    </xf>
    <xf numFmtId="0" fontId="27" fillId="0" borderId="2" xfId="0" applyFont="1" applyBorder="1" applyAlignment="1">
      <alignment horizontal="center" vertical="center"/>
    </xf>
    <xf numFmtId="0" fontId="27" fillId="0" borderId="7" xfId="0" applyFont="1" applyBorder="1" applyAlignment="1">
      <alignment horizontal="center" vertical="center"/>
    </xf>
    <xf numFmtId="164" fontId="22" fillId="0" borderId="1" xfId="0" applyNumberFormat="1" applyFont="1" applyBorder="1" applyAlignment="1">
      <alignment horizontal="center" vertical="center"/>
    </xf>
    <xf numFmtId="0" fontId="25" fillId="0" borderId="1" xfId="0" applyFont="1" applyBorder="1" applyAlignment="1">
      <alignment horizontal="left" vertical="center" wrapText="1"/>
    </xf>
    <xf numFmtId="0" fontId="29" fillId="7" borderId="11" xfId="0" applyFont="1" applyFill="1" applyBorder="1" applyAlignment="1">
      <alignment vertical="center" wrapText="1"/>
    </xf>
    <xf numFmtId="0" fontId="25" fillId="0" borderId="0" xfId="0" applyFont="1" applyAlignment="1">
      <alignment vertical="center"/>
    </xf>
    <xf numFmtId="0" fontId="24" fillId="0" borderId="11" xfId="0" applyFont="1" applyBorder="1" applyAlignment="1">
      <alignment horizontal="center" vertical="center"/>
    </xf>
    <xf numFmtId="0" fontId="22" fillId="0" borderId="0" xfId="0" applyFont="1" applyAlignment="1">
      <alignment vertical="center"/>
    </xf>
    <xf numFmtId="0" fontId="22" fillId="0" borderId="2" xfId="0" applyFont="1" applyBorder="1" applyAlignment="1">
      <alignment horizontal="left" vertical="center" wrapText="1"/>
    </xf>
    <xf numFmtId="0" fontId="30" fillId="0" borderId="1" xfId="0" applyFont="1" applyBorder="1" applyAlignment="1">
      <alignment vertical="center"/>
    </xf>
    <xf numFmtId="0" fontId="24" fillId="0" borderId="3" xfId="0" applyFont="1" applyBorder="1" applyAlignment="1">
      <alignment horizontal="center" vertical="center"/>
    </xf>
    <xf numFmtId="0" fontId="22" fillId="0" borderId="10" xfId="0" applyFont="1" applyBorder="1" applyAlignment="1">
      <alignment horizontal="left" vertical="center"/>
    </xf>
    <xf numFmtId="164" fontId="28" fillId="0" borderId="1" xfId="2" applyNumberFormat="1" applyFont="1" applyFill="1" applyBorder="1" applyAlignment="1">
      <alignment horizontal="center" vertical="center"/>
    </xf>
    <xf numFmtId="0" fontId="24" fillId="0" borderId="2" xfId="0" applyFont="1" applyBorder="1" applyAlignment="1">
      <alignment horizontal="center"/>
    </xf>
    <xf numFmtId="0" fontId="22" fillId="0" borderId="2" xfId="0" applyFont="1" applyBorder="1" applyAlignment="1">
      <alignment horizontal="center" vertical="center"/>
    </xf>
    <xf numFmtId="0" fontId="24" fillId="0" borderId="2" xfId="0" applyFont="1" applyBorder="1"/>
    <xf numFmtId="164" fontId="22" fillId="0" borderId="1" xfId="2" applyNumberFormat="1" applyFont="1" applyBorder="1" applyAlignment="1">
      <alignment horizontal="center" vertical="center"/>
    </xf>
    <xf numFmtId="164" fontId="31" fillId="0" borderId="1" xfId="2" applyNumberFormat="1" applyFont="1" applyBorder="1" applyAlignment="1">
      <alignment horizontal="center" vertical="center"/>
    </xf>
    <xf numFmtId="0" fontId="22" fillId="0" borderId="2" xfId="0" applyFont="1" applyBorder="1" applyAlignment="1">
      <alignment horizontal="left" vertical="center"/>
    </xf>
    <xf numFmtId="0" fontId="25" fillId="0" borderId="1" xfId="0" applyFont="1" applyBorder="1" applyAlignment="1">
      <alignment vertical="center" wrapText="1"/>
    </xf>
    <xf numFmtId="0" fontId="22" fillId="4" borderId="1" xfId="0" applyFont="1" applyFill="1" applyBorder="1" applyAlignment="1">
      <alignment horizontal="left" vertical="center" wrapText="1"/>
    </xf>
    <xf numFmtId="0" fontId="24" fillId="4" borderId="2" xfId="0" applyFont="1" applyFill="1" applyBorder="1" applyAlignment="1">
      <alignment horizontal="center" vertical="center"/>
    </xf>
    <xf numFmtId="164" fontId="22" fillId="4" borderId="1" xfId="2" applyNumberFormat="1" applyFont="1" applyFill="1" applyBorder="1" applyAlignment="1">
      <alignment horizontal="center" vertical="center"/>
    </xf>
    <xf numFmtId="164" fontId="22" fillId="0" borderId="8" xfId="2" applyNumberFormat="1" applyFont="1" applyFill="1" applyBorder="1" applyAlignment="1">
      <alignment horizontal="center" vertical="center"/>
    </xf>
    <xf numFmtId="164" fontId="22" fillId="0" borderId="9" xfId="2" applyNumberFormat="1" applyFont="1" applyFill="1" applyBorder="1" applyAlignment="1">
      <alignment horizontal="center" vertical="center"/>
    </xf>
    <xf numFmtId="0" fontId="19" fillId="4" borderId="1" xfId="0" applyFont="1" applyFill="1" applyBorder="1" applyAlignment="1">
      <alignment wrapText="1"/>
    </xf>
    <xf numFmtId="0" fontId="12" fillId="4" borderId="0" xfId="0" applyFont="1" applyFill="1"/>
    <xf numFmtId="164" fontId="12" fillId="4" borderId="1" xfId="0" applyNumberFormat="1" applyFont="1" applyFill="1" applyBorder="1"/>
    <xf numFmtId="164" fontId="0" fillId="4" borderId="1" xfId="2" applyNumberFormat="1" applyFont="1" applyFill="1" applyBorder="1"/>
    <xf numFmtId="0" fontId="24" fillId="4" borderId="1" xfId="0" applyFont="1" applyFill="1" applyBorder="1" applyAlignment="1">
      <alignment horizontal="center" vertical="center"/>
    </xf>
    <xf numFmtId="0" fontId="22" fillId="4" borderId="8" xfId="0" applyFont="1" applyFill="1" applyBorder="1" applyAlignment="1">
      <alignment horizontal="left" vertical="center" wrapText="1"/>
    </xf>
    <xf numFmtId="0" fontId="11" fillId="5" borderId="0" xfId="0" applyFont="1" applyFill="1" applyAlignment="1">
      <alignment horizontal="center"/>
    </xf>
    <xf numFmtId="0" fontId="34" fillId="0" borderId="0" xfId="0" applyFont="1" applyAlignment="1">
      <alignment horizontal="center" wrapText="1"/>
    </xf>
    <xf numFmtId="0" fontId="19" fillId="4" borderId="1" xfId="0" applyFont="1" applyFill="1" applyBorder="1" applyAlignment="1">
      <alignment vertical="center" wrapText="1"/>
    </xf>
    <xf numFmtId="164" fontId="19" fillId="4" borderId="1" xfId="0" applyNumberFormat="1" applyFont="1" applyFill="1" applyBorder="1" applyAlignment="1">
      <alignment vertical="center"/>
    </xf>
    <xf numFmtId="0" fontId="19" fillId="4" borderId="1" xfId="0" applyFont="1" applyFill="1" applyBorder="1" applyAlignment="1">
      <alignment vertical="center"/>
    </xf>
    <xf numFmtId="165" fontId="6" fillId="0" borderId="1" xfId="2" applyNumberFormat="1" applyFont="1" applyBorder="1" applyAlignment="1">
      <alignment horizontal="center"/>
    </xf>
    <xf numFmtId="0" fontId="6" fillId="8" borderId="1" xfId="0" applyFont="1" applyFill="1" applyBorder="1" applyAlignment="1">
      <alignment horizontal="center"/>
    </xf>
    <xf numFmtId="0" fontId="19" fillId="8" borderId="1" xfId="0" applyFont="1" applyFill="1" applyBorder="1" applyAlignment="1">
      <alignment wrapText="1"/>
    </xf>
    <xf numFmtId="0" fontId="19" fillId="8" borderId="1" xfId="0" applyFont="1" applyFill="1" applyBorder="1"/>
    <xf numFmtId="0" fontId="0" fillId="8" borderId="1" xfId="0" applyFill="1" applyBorder="1"/>
    <xf numFmtId="9" fontId="0" fillId="8" borderId="1" xfId="1" applyFont="1" applyFill="1" applyBorder="1"/>
    <xf numFmtId="0" fontId="0" fillId="8" borderId="1" xfId="0" applyFill="1" applyBorder="1" applyAlignment="1">
      <alignment vertical="center"/>
    </xf>
    <xf numFmtId="9" fontId="0" fillId="8" borderId="1" xfId="1" applyFont="1" applyFill="1" applyBorder="1" applyAlignment="1">
      <alignment vertical="center"/>
    </xf>
    <xf numFmtId="9" fontId="19" fillId="8" borderId="1" xfId="1" applyFont="1" applyFill="1" applyBorder="1"/>
    <xf numFmtId="165" fontId="19" fillId="8" borderId="1" xfId="0" applyNumberFormat="1" applyFont="1" applyFill="1" applyBorder="1"/>
    <xf numFmtId="165" fontId="0" fillId="8" borderId="1" xfId="0" applyNumberFormat="1" applyFill="1" applyBorder="1"/>
    <xf numFmtId="165" fontId="0" fillId="8" borderId="1" xfId="0" applyNumberFormat="1" applyFill="1" applyBorder="1" applyAlignment="1">
      <alignment vertical="center"/>
    </xf>
    <xf numFmtId="165" fontId="19" fillId="4" borderId="1" xfId="0" applyNumberFormat="1" applyFont="1" applyFill="1" applyBorder="1" applyAlignment="1">
      <alignment wrapText="1"/>
    </xf>
    <xf numFmtId="165" fontId="19" fillId="4" borderId="1" xfId="0" applyNumberFormat="1" applyFont="1" applyFill="1" applyBorder="1"/>
    <xf numFmtId="165" fontId="0" fillId="0" borderId="1" xfId="0" applyNumberFormat="1" applyBorder="1" applyAlignment="1">
      <alignment vertical="center"/>
    </xf>
    <xf numFmtId="0" fontId="35" fillId="0" borderId="0" xfId="0" applyFont="1"/>
    <xf numFmtId="0" fontId="36" fillId="0" borderId="0" xfId="0" applyFont="1"/>
    <xf numFmtId="164" fontId="36" fillId="0" borderId="0" xfId="0" applyNumberFormat="1" applyFont="1"/>
    <xf numFmtId="0" fontId="38" fillId="0" borderId="0" xfId="0" applyFont="1"/>
    <xf numFmtId="164" fontId="35" fillId="0" borderId="0" xfId="0" applyNumberFormat="1" applyFont="1"/>
    <xf numFmtId="0" fontId="39" fillId="0" borderId="0" xfId="0" applyFont="1"/>
    <xf numFmtId="164" fontId="39" fillId="0" borderId="0" xfId="0" applyNumberFormat="1" applyFont="1"/>
    <xf numFmtId="0" fontId="40" fillId="0" borderId="0" xfId="0" applyFont="1"/>
    <xf numFmtId="0" fontId="0" fillId="0" borderId="0" xfId="0" applyAlignment="1">
      <alignment horizontal="center"/>
    </xf>
    <xf numFmtId="165" fontId="2" fillId="0" borderId="17" xfId="0" applyNumberFormat="1" applyFont="1" applyBorder="1" applyAlignment="1">
      <alignment vertical="center"/>
    </xf>
    <xf numFmtId="165" fontId="2" fillId="0" borderId="16" xfId="0" applyNumberFormat="1" applyFont="1" applyBorder="1" applyAlignment="1">
      <alignment vertical="center" wrapText="1"/>
    </xf>
    <xf numFmtId="0" fontId="19" fillId="4" borderId="1" xfId="0" applyFont="1" applyFill="1" applyBorder="1" applyAlignment="1">
      <alignment horizontal="center" vertical="center" wrapText="1"/>
    </xf>
    <xf numFmtId="0" fontId="19" fillId="4" borderId="1" xfId="0" applyFont="1" applyFill="1" applyBorder="1" applyAlignment="1">
      <alignment horizontal="left" vertical="center" wrapText="1"/>
    </xf>
    <xf numFmtId="0" fontId="19" fillId="4" borderId="2" xfId="0" applyFont="1" applyFill="1" applyBorder="1" applyAlignment="1">
      <alignment horizontal="center" vertical="center" wrapText="1"/>
    </xf>
    <xf numFmtId="164" fontId="19" fillId="4" borderId="1" xfId="0" applyNumberFormat="1" applyFont="1" applyFill="1" applyBorder="1" applyAlignment="1">
      <alignment horizontal="center" vertical="center"/>
    </xf>
    <xf numFmtId="0" fontId="21" fillId="8" borderId="1" xfId="0" applyFont="1" applyFill="1" applyBorder="1" applyAlignment="1">
      <alignment vertical="center"/>
    </xf>
    <xf numFmtId="0" fontId="22" fillId="8" borderId="1" xfId="0" applyFont="1" applyFill="1" applyBorder="1" applyAlignment="1">
      <alignment vertical="center"/>
    </xf>
    <xf numFmtId="44" fontId="0" fillId="8" borderId="1" xfId="3" applyFont="1" applyFill="1" applyBorder="1" applyAlignment="1">
      <alignment vertical="center"/>
    </xf>
    <xf numFmtId="0" fontId="0" fillId="8" borderId="0" xfId="0" applyFill="1" applyAlignment="1">
      <alignment vertical="center"/>
    </xf>
    <xf numFmtId="44" fontId="21" fillId="8" borderId="1" xfId="3" applyFont="1" applyFill="1" applyBorder="1" applyAlignment="1">
      <alignment vertical="center"/>
    </xf>
    <xf numFmtId="9" fontId="21" fillId="8" borderId="1" xfId="1" applyFont="1" applyFill="1" applyBorder="1" applyAlignment="1">
      <alignment vertical="center"/>
    </xf>
    <xf numFmtId="44" fontId="22" fillId="8" borderId="1" xfId="3" applyFont="1" applyFill="1" applyBorder="1" applyAlignment="1">
      <alignment vertical="center"/>
    </xf>
    <xf numFmtId="9" fontId="22" fillId="8" borderId="1" xfId="1" applyFont="1" applyFill="1" applyBorder="1" applyAlignment="1">
      <alignment vertical="center"/>
    </xf>
    <xf numFmtId="0" fontId="23" fillId="8" borderId="1" xfId="0" applyFont="1" applyFill="1" applyBorder="1" applyAlignment="1">
      <alignment vertical="center" wrapText="1"/>
    </xf>
    <xf numFmtId="164" fontId="0" fillId="8" borderId="1" xfId="2" applyNumberFormat="1" applyFont="1" applyFill="1" applyBorder="1" applyAlignment="1">
      <alignment vertical="center"/>
    </xf>
    <xf numFmtId="44" fontId="0" fillId="4" borderId="1" xfId="3" applyFont="1" applyFill="1" applyBorder="1" applyAlignment="1">
      <alignment vertical="center"/>
    </xf>
    <xf numFmtId="9" fontId="0" fillId="4" borderId="1" xfId="1" applyFont="1" applyFill="1" applyBorder="1" applyAlignment="1">
      <alignment vertical="center"/>
    </xf>
    <xf numFmtId="164" fontId="22" fillId="4" borderId="1" xfId="0" applyNumberFormat="1" applyFont="1" applyFill="1" applyBorder="1" applyAlignment="1">
      <alignment horizontal="center" vertical="center"/>
    </xf>
    <xf numFmtId="0" fontId="0" fillId="4" borderId="4" xfId="0" applyFill="1" applyBorder="1" applyAlignment="1">
      <alignment vertical="center"/>
    </xf>
    <xf numFmtId="0" fontId="37" fillId="8" borderId="12" xfId="0" applyFont="1" applyFill="1" applyBorder="1"/>
    <xf numFmtId="0" fontId="41" fillId="0" borderId="0" xfId="0" applyFont="1"/>
    <xf numFmtId="0" fontId="42" fillId="0" borderId="0" xfId="0" applyFont="1" applyAlignment="1">
      <alignment horizontal="center"/>
    </xf>
    <xf numFmtId="0" fontId="42" fillId="8" borderId="2" xfId="0" applyFont="1" applyFill="1" applyBorder="1" applyAlignment="1">
      <alignment horizontal="center"/>
    </xf>
    <xf numFmtId="0" fontId="42" fillId="8" borderId="4" xfId="0" applyFont="1" applyFill="1" applyBorder="1" applyAlignment="1">
      <alignment horizontal="center"/>
    </xf>
    <xf numFmtId="0" fontId="43" fillId="0" borderId="0" xfId="0" applyFont="1"/>
    <xf numFmtId="164" fontId="42" fillId="0" borderId="0" xfId="0" applyNumberFormat="1" applyFont="1" applyAlignment="1">
      <alignment horizontal="center"/>
    </xf>
    <xf numFmtId="0" fontId="22" fillId="9" borderId="1" xfId="0" applyFont="1" applyFill="1" applyBorder="1" applyAlignment="1">
      <alignment horizontal="left" vertical="center" wrapText="1"/>
    </xf>
    <xf numFmtId="0" fontId="0" fillId="8" borderId="13" xfId="0" applyFill="1" applyBorder="1" applyAlignment="1">
      <alignment horizontal="center"/>
    </xf>
    <xf numFmtId="0" fontId="0" fillId="8" borderId="14" xfId="0" applyFill="1" applyBorder="1" applyAlignment="1">
      <alignment horizontal="center"/>
    </xf>
    <xf numFmtId="0" fontId="0" fillId="8" borderId="15" xfId="0" applyFill="1" applyBorder="1" applyAlignment="1">
      <alignment horizontal="center"/>
    </xf>
    <xf numFmtId="0" fontId="33" fillId="8" borderId="0" xfId="0" applyFont="1" applyFill="1" applyAlignment="1">
      <alignment horizontal="center"/>
    </xf>
    <xf numFmtId="0" fontId="2" fillId="2" borderId="2" xfId="0" applyFont="1" applyFill="1" applyBorder="1" applyAlignment="1">
      <alignment horizontal="center" vertical="center" wrapText="1"/>
    </xf>
    <xf numFmtId="0" fontId="2" fillId="2" borderId="4" xfId="0" applyFont="1" applyFill="1" applyBorder="1" applyAlignment="1">
      <alignment horizontal="center" vertical="center" wrapText="1"/>
    </xf>
    <xf numFmtId="0" fontId="8" fillId="0" borderId="0" xfId="0" applyFont="1" applyAlignment="1">
      <alignment horizontal="left" vertical="center" wrapText="1"/>
    </xf>
    <xf numFmtId="0" fontId="10" fillId="0" borderId="0" xfId="0" applyFont="1" applyAlignment="1">
      <alignment horizontal="center"/>
    </xf>
    <xf numFmtId="0" fontId="11" fillId="5" borderId="0" xfId="0" applyFont="1" applyFill="1" applyAlignment="1">
      <alignment horizontal="center"/>
    </xf>
    <xf numFmtId="0" fontId="34" fillId="0" borderId="0" xfId="0" applyFont="1" applyAlignment="1">
      <alignment horizontal="center" wrapText="1"/>
    </xf>
    <xf numFmtId="0" fontId="40" fillId="8" borderId="13" xfId="0" applyFont="1" applyFill="1" applyBorder="1" applyAlignment="1">
      <alignment horizontal="center"/>
    </xf>
    <xf numFmtId="0" fontId="40" fillId="8" borderId="14" xfId="0" applyFont="1" applyFill="1" applyBorder="1" applyAlignment="1">
      <alignment horizontal="center"/>
    </xf>
    <xf numFmtId="0" fontId="40" fillId="8" borderId="15" xfId="0" applyFont="1" applyFill="1" applyBorder="1" applyAlignment="1">
      <alignment horizontal="center"/>
    </xf>
    <xf numFmtId="0" fontId="17" fillId="3" borderId="5" xfId="0" applyFont="1" applyFill="1" applyBorder="1" applyAlignment="1">
      <alignment horizontal="center" vertical="center"/>
    </xf>
    <xf numFmtId="0" fontId="5" fillId="8" borderId="13" xfId="0" applyFont="1" applyFill="1" applyBorder="1" applyAlignment="1">
      <alignment horizontal="center" vertical="center"/>
    </xf>
    <xf numFmtId="0" fontId="5" fillId="8" borderId="14" xfId="0" applyFont="1" applyFill="1" applyBorder="1" applyAlignment="1">
      <alignment horizontal="center" vertical="center"/>
    </xf>
    <xf numFmtId="0" fontId="5" fillId="8" borderId="15" xfId="0" applyFont="1" applyFill="1" applyBorder="1" applyAlignment="1">
      <alignment horizontal="center" vertical="center"/>
    </xf>
    <xf numFmtId="0" fontId="10" fillId="0" borderId="0" xfId="0" applyFont="1" applyAlignment="1">
      <alignment horizontal="center" vertical="center"/>
    </xf>
    <xf numFmtId="0" fontId="11" fillId="5" borderId="0" xfId="0" applyFont="1" applyFill="1" applyAlignment="1">
      <alignment horizontal="center" vertical="center"/>
    </xf>
  </cellXfs>
  <cellStyles count="4">
    <cellStyle name="Comma" xfId="2" builtinId="3"/>
    <cellStyle name="Currency" xfId="3" builtinId="4"/>
    <cellStyle name="Normal" xfId="0" builtinId="0"/>
    <cellStyle name="Percent" xfId="1"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22/10/relationships/richValueRel" Target="richData/richValueRel.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eetMetadata" Target="metadata.xml"/><Relationship Id="rId12" Type="http://schemas.microsoft.com/office/2017/10/relationships/person" Target="persons/person.xml"/><Relationship Id="rId2" Type="http://schemas.openxmlformats.org/officeDocument/2006/relationships/worksheet" Target="worksheets/sheet2.xml"/><Relationship Id="rId16"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sharedStrings" Target="sharedStrings.xml"/><Relationship Id="rId11" Type="http://schemas.microsoft.com/office/2017/06/relationships/rdRichValueTypes" Target="richData/rdRichValueTypes.xml"/><Relationship Id="rId5" Type="http://schemas.openxmlformats.org/officeDocument/2006/relationships/styles" Target="styles.xml"/><Relationship Id="rId15" Type="http://schemas.openxmlformats.org/officeDocument/2006/relationships/customXml" Target="../customXml/item2.xml"/><Relationship Id="rId10" Type="http://schemas.microsoft.com/office/2017/06/relationships/rdRichValueStructure" Target="richData/rdrichvaluestructure.xml"/><Relationship Id="rId4" Type="http://schemas.openxmlformats.org/officeDocument/2006/relationships/theme" Target="theme/theme1.xml"/><Relationship Id="rId9" Type="http://schemas.microsoft.com/office/2017/06/relationships/rdRichValue" Target="richData/rdrichvalue.xml"/><Relationship Id="rId14"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61.jpeg"/></Relationships>
</file>

<file path=xl/drawings/_rels/drawing2.xml.rels><?xml version="1.0" encoding="UTF-8" standalone="yes" ?><Relationships xmlns="http://schemas.openxmlformats.org/package/2006/relationships"><Relationship Id="rId13" Target="../media/image174.jpeg" Type="http://schemas.openxmlformats.org/officeDocument/2006/relationships/image"/><Relationship Id="rId18" Target="../media/image178.jpeg" Type="http://schemas.openxmlformats.org/officeDocument/2006/relationships/image"/><Relationship Id="rId26" Target="../media/image186.jpeg" Type="http://schemas.openxmlformats.org/officeDocument/2006/relationships/image"/><Relationship Id="rId21" Target="../media/image181.jpeg" Type="http://schemas.openxmlformats.org/officeDocument/2006/relationships/image"/><Relationship Id="rId34" Target="../media/image194.jpeg" Type="http://schemas.openxmlformats.org/officeDocument/2006/relationships/image"/><Relationship Id="rId7" Target="../media/image168.jpeg" Type="http://schemas.openxmlformats.org/officeDocument/2006/relationships/image"/><Relationship Id="rId12" Target="../media/image173.jpeg" Type="http://schemas.openxmlformats.org/officeDocument/2006/relationships/image"/><Relationship Id="rId17" Target="../media/image177.jpeg" Type="http://schemas.openxmlformats.org/officeDocument/2006/relationships/image"/><Relationship Id="rId25" Target="../media/image185.jpeg" Type="http://schemas.openxmlformats.org/officeDocument/2006/relationships/image"/><Relationship Id="rId33" Target="../media/image193.jpeg" Type="http://schemas.openxmlformats.org/officeDocument/2006/relationships/image"/><Relationship Id="rId2" Target="../media/image163.jpeg" Type="http://schemas.openxmlformats.org/officeDocument/2006/relationships/image"/><Relationship Id="rId16" Target="../media/image176.jpeg" Type="http://schemas.openxmlformats.org/officeDocument/2006/relationships/image"/><Relationship Id="rId20" Target="../media/image180.jpeg" Type="http://schemas.openxmlformats.org/officeDocument/2006/relationships/image"/><Relationship Id="rId29" Target="../media/image189.jpeg" Type="http://schemas.openxmlformats.org/officeDocument/2006/relationships/image"/><Relationship Id="rId1" Target="../media/image162.jpeg" Type="http://schemas.openxmlformats.org/officeDocument/2006/relationships/image"/><Relationship Id="rId6" Target="../media/image167.jpeg" Type="http://schemas.openxmlformats.org/officeDocument/2006/relationships/image"/><Relationship Id="rId11" Target="../media/image172.jpeg" Type="http://schemas.openxmlformats.org/officeDocument/2006/relationships/image"/><Relationship Id="rId24" Target="../media/image184.jpeg" Type="http://schemas.openxmlformats.org/officeDocument/2006/relationships/image"/><Relationship Id="rId32" Target="../media/image192.jpeg" Type="http://schemas.openxmlformats.org/officeDocument/2006/relationships/image"/><Relationship Id="rId37" Target="../media/image197.jpeg" Type="http://schemas.openxmlformats.org/officeDocument/2006/relationships/image"/><Relationship Id="rId5" Target="../media/image166.jpeg" Type="http://schemas.openxmlformats.org/officeDocument/2006/relationships/image"/><Relationship Id="rId15" Target="../media/image175.jpeg" Type="http://schemas.openxmlformats.org/officeDocument/2006/relationships/image"/><Relationship Id="rId23" Target="../media/image183.jpeg" Type="http://schemas.openxmlformats.org/officeDocument/2006/relationships/image"/><Relationship Id="rId28" Target="../media/image188.jpeg" Type="http://schemas.openxmlformats.org/officeDocument/2006/relationships/image"/><Relationship Id="rId36" Target="../media/image196.jpeg" Type="http://schemas.openxmlformats.org/officeDocument/2006/relationships/image"/><Relationship Id="rId10" Target="../media/image171.jpeg" Type="http://schemas.openxmlformats.org/officeDocument/2006/relationships/image"/><Relationship Id="rId19" Target="../media/image179.jpeg" Type="http://schemas.openxmlformats.org/officeDocument/2006/relationships/image"/><Relationship Id="rId31" Target="../media/image191.jpeg" Type="http://schemas.openxmlformats.org/officeDocument/2006/relationships/image"/><Relationship Id="rId4" Target="../media/image165.jpeg" Type="http://schemas.openxmlformats.org/officeDocument/2006/relationships/image"/><Relationship Id="rId9" Target="../media/image170.jpeg" Type="http://schemas.openxmlformats.org/officeDocument/2006/relationships/image"/><Relationship Id="rId14" Target="../media/image161.jpeg" Type="http://schemas.openxmlformats.org/officeDocument/2006/relationships/image"/><Relationship Id="rId22" Target="../media/image182.jpeg" Type="http://schemas.openxmlformats.org/officeDocument/2006/relationships/image"/><Relationship Id="rId27" Target="../media/image187.jpeg" Type="http://schemas.openxmlformats.org/officeDocument/2006/relationships/image"/><Relationship Id="rId30" Target="../media/image190.png" Type="http://schemas.openxmlformats.org/officeDocument/2006/relationships/image"/><Relationship Id="rId35" Target="../media/image195.jpeg" Type="http://schemas.openxmlformats.org/officeDocument/2006/relationships/image"/><Relationship Id="rId8" Target="../media/image169.jpeg" Type="http://schemas.openxmlformats.org/officeDocument/2006/relationships/image"/><Relationship Id="rId3" Target="../media/image164.jpeg" Type="http://schemas.openxmlformats.org/officeDocument/2006/relationships/image"/></Relationships>
</file>

<file path=xl/drawings/_rels/drawing3.xml.rels><?xml version="1.0" encoding="UTF-8" standalone="yes"?>
<Relationships xmlns="http://schemas.openxmlformats.org/package/2006/relationships"><Relationship Id="rId1" Type="http://schemas.openxmlformats.org/officeDocument/2006/relationships/image" Target="../media/image198.jpeg"/></Relationships>
</file>

<file path=xl/drawings/drawing1.xml><?xml version="1.0" encoding="utf-8"?>
<xdr:wsDr xmlns:xdr="http://schemas.openxmlformats.org/drawingml/2006/spreadsheetDrawing" xmlns:a="http://schemas.openxmlformats.org/drawingml/2006/main">
  <xdr:twoCellAnchor editAs="oneCell">
    <xdr:from>
      <xdr:col>0</xdr:col>
      <xdr:colOff>292101</xdr:colOff>
      <xdr:row>0</xdr:row>
      <xdr:rowOff>139700</xdr:rowOff>
    </xdr:from>
    <xdr:to>
      <xdr:col>2</xdr:col>
      <xdr:colOff>149225</xdr:colOff>
      <xdr:row>6</xdr:row>
      <xdr:rowOff>7614</xdr:rowOff>
    </xdr:to>
    <xdr:pic>
      <xdr:nvPicPr>
        <xdr:cNvPr id="2" name="Picture 1" descr="Logo Schola Europaea - pour documents">
          <a:extLst>
            <a:ext uri="{FF2B5EF4-FFF2-40B4-BE49-F238E27FC236}">
              <a16:creationId xmlns:a16="http://schemas.microsoft.com/office/drawing/2014/main" id="{B6FF770C-C6F1-483B-996C-CC403042F57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95276" y="142875"/>
          <a:ext cx="2187574" cy="953764"/>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0</xdr:colOff>
      <xdr:row>26</xdr:row>
      <xdr:rowOff>0</xdr:rowOff>
    </xdr:from>
    <xdr:to>
      <xdr:col>3</xdr:col>
      <xdr:colOff>304800</xdr:colOff>
      <xdr:row>26</xdr:row>
      <xdr:rowOff>304800</xdr:rowOff>
    </xdr:to>
    <xdr:sp macro="" textlink="">
      <xdr:nvSpPr>
        <xdr:cNvPr id="1025" name="AutoShape 1" descr="Mallette Posca _ 20 marqueurs | Marqueur posca, Marqueur, Posca">
          <a:extLst>
            <a:ext uri="{FF2B5EF4-FFF2-40B4-BE49-F238E27FC236}">
              <a16:creationId xmlns:a16="http://schemas.microsoft.com/office/drawing/2014/main" id="{49ED5900-37B2-4536-A0DF-CA6645017126}"/>
            </a:ext>
          </a:extLst>
        </xdr:cNvPr>
        <xdr:cNvSpPr>
          <a:spLocks noChangeAspect="1" noChangeArrowheads="1"/>
        </xdr:cNvSpPr>
      </xdr:nvSpPr>
      <xdr:spPr bwMode="auto">
        <a:xfrm>
          <a:off x="3771900" y="920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1006475</xdr:colOff>
      <xdr:row>26</xdr:row>
      <xdr:rowOff>133351</xdr:rowOff>
    </xdr:from>
    <xdr:to>
      <xdr:col>3</xdr:col>
      <xdr:colOff>1640592</xdr:colOff>
      <xdr:row>26</xdr:row>
      <xdr:rowOff>751840</xdr:rowOff>
    </xdr:to>
    <xdr:pic>
      <xdr:nvPicPr>
        <xdr:cNvPr id="3" name="Picture 2" descr="Mallette Posca _ 20 marqueurs | Marqueur posca, Marqueur, Posca">
          <a:extLst>
            <a:ext uri="{FF2B5EF4-FFF2-40B4-BE49-F238E27FC236}">
              <a16:creationId xmlns:a16="http://schemas.microsoft.com/office/drawing/2014/main" id="{984A90FB-0DA8-41CE-84DA-0A70BBB3148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255125" y="11220451"/>
          <a:ext cx="634117" cy="619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43</xdr:row>
      <xdr:rowOff>0</xdr:rowOff>
    </xdr:from>
    <xdr:to>
      <xdr:col>7</xdr:col>
      <xdr:colOff>304800</xdr:colOff>
      <xdr:row>43</xdr:row>
      <xdr:rowOff>301625</xdr:rowOff>
    </xdr:to>
    <xdr:sp macro="" textlink="">
      <xdr:nvSpPr>
        <xdr:cNvPr id="1028" name="AutoShape 4" descr="EXACOMPTA FARDE A FENETRE CARTON FOREVER Couleurs Assorties. | chapier">
          <a:extLst>
            <a:ext uri="{FF2B5EF4-FFF2-40B4-BE49-F238E27FC236}">
              <a16:creationId xmlns:a16="http://schemas.microsoft.com/office/drawing/2014/main" id="{36DF3E67-1551-4BF7-A23D-51316625874D}"/>
            </a:ext>
          </a:extLst>
        </xdr:cNvPr>
        <xdr:cNvSpPr>
          <a:spLocks noChangeAspect="1" noChangeArrowheads="1"/>
        </xdr:cNvSpPr>
      </xdr:nvSpPr>
      <xdr:spPr bwMode="auto">
        <a:xfrm>
          <a:off x="6165850" y="33401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43</xdr:row>
      <xdr:rowOff>0</xdr:rowOff>
    </xdr:from>
    <xdr:to>
      <xdr:col>7</xdr:col>
      <xdr:colOff>304800</xdr:colOff>
      <xdr:row>43</xdr:row>
      <xdr:rowOff>301625</xdr:rowOff>
    </xdr:to>
    <xdr:sp macro="" textlink="">
      <xdr:nvSpPr>
        <xdr:cNvPr id="1029" name="AutoShape 5" descr="EXACOMPTA FARDE A FENETRE CARTON FOREVER Couleurs Assorties. | chapier">
          <a:extLst>
            <a:ext uri="{FF2B5EF4-FFF2-40B4-BE49-F238E27FC236}">
              <a16:creationId xmlns:a16="http://schemas.microsoft.com/office/drawing/2014/main" id="{09592FA1-0744-4F58-8F46-F9DC766E3B6F}"/>
            </a:ext>
          </a:extLst>
        </xdr:cNvPr>
        <xdr:cNvSpPr>
          <a:spLocks noChangeAspect="1" noChangeArrowheads="1"/>
        </xdr:cNvSpPr>
      </xdr:nvSpPr>
      <xdr:spPr bwMode="auto">
        <a:xfrm>
          <a:off x="6165850" y="33401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915308</xdr:colOff>
      <xdr:row>30</xdr:row>
      <xdr:rowOff>74840</xdr:rowOff>
    </xdr:from>
    <xdr:to>
      <xdr:col>3</xdr:col>
      <xdr:colOff>1963403</xdr:colOff>
      <xdr:row>30</xdr:row>
      <xdr:rowOff>893990</xdr:rowOff>
    </xdr:to>
    <xdr:pic>
      <xdr:nvPicPr>
        <xdr:cNvPr id="10" name="Picture 9">
          <a:extLst>
            <a:ext uri="{FF2B5EF4-FFF2-40B4-BE49-F238E27FC236}">
              <a16:creationId xmlns:a16="http://schemas.microsoft.com/office/drawing/2014/main" id="{7A112662-3E36-4044-AC5F-15E7C7D64F2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68040" y="16505465"/>
          <a:ext cx="1041745" cy="825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1055864</xdr:colOff>
      <xdr:row>23</xdr:row>
      <xdr:rowOff>141111</xdr:rowOff>
    </xdr:from>
    <xdr:to>
      <xdr:col>3</xdr:col>
      <xdr:colOff>2218775</xdr:colOff>
      <xdr:row>23</xdr:row>
      <xdr:rowOff>838976</xdr:rowOff>
    </xdr:to>
    <xdr:pic>
      <xdr:nvPicPr>
        <xdr:cNvPr id="14" name="Picture 13">
          <a:extLst>
            <a:ext uri="{FF2B5EF4-FFF2-40B4-BE49-F238E27FC236}">
              <a16:creationId xmlns:a16="http://schemas.microsoft.com/office/drawing/2014/main" id="{0523BA0A-EBF0-4732-B4A2-38485919E18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303808" y="10230555"/>
          <a:ext cx="1169261" cy="697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733425</xdr:colOff>
      <xdr:row>43</xdr:row>
      <xdr:rowOff>133350</xdr:rowOff>
    </xdr:from>
    <xdr:to>
      <xdr:col>3</xdr:col>
      <xdr:colOff>1845171</xdr:colOff>
      <xdr:row>43</xdr:row>
      <xdr:rowOff>934085</xdr:rowOff>
    </xdr:to>
    <xdr:pic>
      <xdr:nvPicPr>
        <xdr:cNvPr id="21" name="Picture 20">
          <a:extLst>
            <a:ext uri="{FF2B5EF4-FFF2-40B4-BE49-F238E27FC236}">
              <a16:creationId xmlns:a16="http://schemas.microsoft.com/office/drawing/2014/main" id="{DE79D705-A4A1-45D1-83F5-3BE7B2C7FF36}"/>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514850" y="10868025"/>
          <a:ext cx="1104761" cy="790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777875</xdr:colOff>
      <xdr:row>45</xdr:row>
      <xdr:rowOff>63500</xdr:rowOff>
    </xdr:from>
    <xdr:to>
      <xdr:col>3</xdr:col>
      <xdr:colOff>1809750</xdr:colOff>
      <xdr:row>45</xdr:row>
      <xdr:rowOff>1069935</xdr:rowOff>
    </xdr:to>
    <xdr:pic>
      <xdr:nvPicPr>
        <xdr:cNvPr id="24" name="Picture 23" descr="ARDOISE BLANCHE 19X26CM 2 FACES | Viroux">
          <a:extLst>
            <a:ext uri="{FF2B5EF4-FFF2-40B4-BE49-F238E27FC236}">
              <a16:creationId xmlns:a16="http://schemas.microsoft.com/office/drawing/2014/main" id="{9900DB3C-C038-4C3B-8383-69B1D70FF51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559300" y="12341225"/>
          <a:ext cx="1019175" cy="1006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828675</xdr:colOff>
      <xdr:row>52</xdr:row>
      <xdr:rowOff>120651</xdr:rowOff>
    </xdr:from>
    <xdr:to>
      <xdr:col>3</xdr:col>
      <xdr:colOff>1673225</xdr:colOff>
      <xdr:row>52</xdr:row>
      <xdr:rowOff>969348</xdr:rowOff>
    </xdr:to>
    <xdr:pic>
      <xdr:nvPicPr>
        <xdr:cNvPr id="26" name="Picture 25" descr="GEOPLAN TRANSPARENT CARRE 15CM | Viroux">
          <a:extLst>
            <a:ext uri="{FF2B5EF4-FFF2-40B4-BE49-F238E27FC236}">
              <a16:creationId xmlns:a16="http://schemas.microsoft.com/office/drawing/2014/main" id="{1FBF083D-01BA-4BEA-9A01-045560AF9E0B}"/>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610100" y="14189076"/>
          <a:ext cx="844550" cy="841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752476</xdr:colOff>
      <xdr:row>53</xdr:row>
      <xdr:rowOff>53975</xdr:rowOff>
    </xdr:from>
    <xdr:to>
      <xdr:col>3</xdr:col>
      <xdr:colOff>1810386</xdr:colOff>
      <xdr:row>53</xdr:row>
      <xdr:rowOff>1096959</xdr:rowOff>
    </xdr:to>
    <xdr:pic>
      <xdr:nvPicPr>
        <xdr:cNvPr id="27" name="Picture 26" descr="20 craies de trottoir Artibul création Oxybul pour enfant de 3 ans à 9 ans  - Oxybul éveil et jeux">
          <a:extLst>
            <a:ext uri="{FF2B5EF4-FFF2-40B4-BE49-F238E27FC236}">
              <a16:creationId xmlns:a16="http://schemas.microsoft.com/office/drawing/2014/main" id="{E1B674D2-B81D-47CC-9137-2F11C76827D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533901" y="15160625"/>
          <a:ext cx="1047750" cy="10296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711200</xdr:colOff>
      <xdr:row>55</xdr:row>
      <xdr:rowOff>85727</xdr:rowOff>
    </xdr:from>
    <xdr:to>
      <xdr:col>3</xdr:col>
      <xdr:colOff>1621790</xdr:colOff>
      <xdr:row>55</xdr:row>
      <xdr:rowOff>763416</xdr:rowOff>
    </xdr:to>
    <xdr:pic>
      <xdr:nvPicPr>
        <xdr:cNvPr id="30" name="Picture 29" descr="Oeuf en Polystyrène 8 cm Plein 5 pièces - Faire déco de Pâques">
          <a:extLst>
            <a:ext uri="{FF2B5EF4-FFF2-40B4-BE49-F238E27FC236}">
              <a16:creationId xmlns:a16="http://schemas.microsoft.com/office/drawing/2014/main" id="{D18FAB3A-DA48-4A07-861D-F9AE37B06087}"/>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492625" y="17459327"/>
          <a:ext cx="917575" cy="6776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862542</xdr:colOff>
      <xdr:row>57</xdr:row>
      <xdr:rowOff>17991</xdr:rowOff>
    </xdr:from>
    <xdr:to>
      <xdr:col>3</xdr:col>
      <xdr:colOff>1921722</xdr:colOff>
      <xdr:row>58</xdr:row>
      <xdr:rowOff>562</xdr:rowOff>
    </xdr:to>
    <xdr:pic>
      <xdr:nvPicPr>
        <xdr:cNvPr id="31" name="Picture 30" descr="BALLON EN MOUSSE 21CM | Viroux">
          <a:extLst>
            <a:ext uri="{FF2B5EF4-FFF2-40B4-BE49-F238E27FC236}">
              <a16:creationId xmlns:a16="http://schemas.microsoft.com/office/drawing/2014/main" id="{1230F3E0-A33E-45F9-B029-21A0DE1D5289}"/>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9117542" y="52955824"/>
          <a:ext cx="1059180" cy="1069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885826</xdr:colOff>
      <xdr:row>59</xdr:row>
      <xdr:rowOff>177801</xdr:rowOff>
    </xdr:from>
    <xdr:to>
      <xdr:col>3</xdr:col>
      <xdr:colOff>1697991</xdr:colOff>
      <xdr:row>59</xdr:row>
      <xdr:rowOff>1164418</xdr:rowOff>
    </xdr:to>
    <xdr:pic>
      <xdr:nvPicPr>
        <xdr:cNvPr id="32" name="Picture 31" descr="JPC Globe terrestre lumineux 25 cm &quot;basic&quot; bleu: Amazon.fr: Fournitures de  bureau">
          <a:extLst>
            <a:ext uri="{FF2B5EF4-FFF2-40B4-BE49-F238E27FC236}">
              <a16:creationId xmlns:a16="http://schemas.microsoft.com/office/drawing/2014/main" id="{BE34218B-1622-457F-814B-2BC89AB156B7}"/>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4667251" y="19465926"/>
          <a:ext cx="819150" cy="9910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885825</xdr:colOff>
      <xdr:row>60</xdr:row>
      <xdr:rowOff>73025</xdr:rowOff>
    </xdr:from>
    <xdr:to>
      <xdr:col>3</xdr:col>
      <xdr:colOff>1619885</xdr:colOff>
      <xdr:row>60</xdr:row>
      <xdr:rowOff>787400</xdr:rowOff>
    </xdr:to>
    <xdr:pic>
      <xdr:nvPicPr>
        <xdr:cNvPr id="33" name="Picture 32" descr="FLUTE | Viroux">
          <a:extLst>
            <a:ext uri="{FF2B5EF4-FFF2-40B4-BE49-F238E27FC236}">
              <a16:creationId xmlns:a16="http://schemas.microsoft.com/office/drawing/2014/main" id="{AF9BDDB3-B7CB-44D5-8DA3-A8F78909FA6C}"/>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667250" y="20599400"/>
          <a:ext cx="723900" cy="7181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1139824</xdr:colOff>
      <xdr:row>29</xdr:row>
      <xdr:rowOff>242661</xdr:rowOff>
    </xdr:from>
    <xdr:to>
      <xdr:col>3</xdr:col>
      <xdr:colOff>2003061</xdr:colOff>
      <xdr:row>29</xdr:row>
      <xdr:rowOff>1125415</xdr:rowOff>
    </xdr:to>
    <xdr:pic>
      <xdr:nvPicPr>
        <xdr:cNvPr id="28" name="Picture 27" descr=" plastique à couvrir ">
          <a:extLst>
            <a:ext uri="{FF2B5EF4-FFF2-40B4-BE49-F238E27FC236}">
              <a16:creationId xmlns:a16="http://schemas.microsoft.com/office/drawing/2014/main" id="{EB68E494-5D14-42AD-A16D-3E40D9C8F83A}"/>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9392556" y="15455447"/>
          <a:ext cx="874032" cy="8764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628651</xdr:colOff>
      <xdr:row>54</xdr:row>
      <xdr:rowOff>104776</xdr:rowOff>
    </xdr:from>
    <xdr:to>
      <xdr:col>3</xdr:col>
      <xdr:colOff>1753461</xdr:colOff>
      <xdr:row>54</xdr:row>
      <xdr:rowOff>1048386</xdr:rowOff>
    </xdr:to>
    <xdr:pic>
      <xdr:nvPicPr>
        <xdr:cNvPr id="35" name="Picture 34" descr="https://www.bricolux.be/content/images/thumbs/0443884_1501007P131.jpg">
          <a:extLst>
            <a:ext uri="{FF2B5EF4-FFF2-40B4-BE49-F238E27FC236}">
              <a16:creationId xmlns:a16="http://schemas.microsoft.com/office/drawing/2014/main" id="{F2E588E6-2823-4FDA-952C-906F91C35BC9}"/>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410076" y="16344901"/>
          <a:ext cx="112481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292101</xdr:colOff>
      <xdr:row>0</xdr:row>
      <xdr:rowOff>139700</xdr:rowOff>
    </xdr:from>
    <xdr:to>
      <xdr:col>1</xdr:col>
      <xdr:colOff>2000250</xdr:colOff>
      <xdr:row>6</xdr:row>
      <xdr:rowOff>7614</xdr:rowOff>
    </xdr:to>
    <xdr:pic>
      <xdr:nvPicPr>
        <xdr:cNvPr id="4" name="Picture 3" descr="Logo Schola Europaea - pour documents">
          <a:extLst>
            <a:ext uri="{FF2B5EF4-FFF2-40B4-BE49-F238E27FC236}">
              <a16:creationId xmlns:a16="http://schemas.microsoft.com/office/drawing/2014/main" id="{61DB380A-FCAE-7163-8762-3714BB6C501B}"/>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92101" y="139700"/>
          <a:ext cx="2194982" cy="944239"/>
        </a:xfrm>
        <a:prstGeom prst="rect">
          <a:avLst/>
        </a:prstGeom>
        <a:noFill/>
        <a:ln>
          <a:noFill/>
        </a:ln>
      </xdr:spPr>
    </xdr:pic>
    <xdr:clientData/>
  </xdr:twoCellAnchor>
  <xdr:twoCellAnchor>
    <xdr:from>
      <xdr:col>3</xdr:col>
      <xdr:colOff>295276</xdr:colOff>
      <xdr:row>58</xdr:row>
      <xdr:rowOff>76200</xdr:rowOff>
    </xdr:from>
    <xdr:to>
      <xdr:col>3</xdr:col>
      <xdr:colOff>1228726</xdr:colOff>
      <xdr:row>58</xdr:row>
      <xdr:rowOff>1018159</xdr:rowOff>
    </xdr:to>
    <xdr:pic>
      <xdr:nvPicPr>
        <xdr:cNvPr id="6" name="Picture 2" descr="Buy Fidget Set 3 - Nenko">
          <a:extLst>
            <a:ext uri="{FF2B5EF4-FFF2-40B4-BE49-F238E27FC236}">
              <a16:creationId xmlns:a16="http://schemas.microsoft.com/office/drawing/2014/main" id="{1A46901C-6009-3424-4597-CEF0FAF68B2C}"/>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8543926" y="27298650"/>
          <a:ext cx="933450" cy="9419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1504950</xdr:colOff>
      <xdr:row>58</xdr:row>
      <xdr:rowOff>76200</xdr:rowOff>
    </xdr:from>
    <xdr:to>
      <xdr:col>3</xdr:col>
      <xdr:colOff>2707481</xdr:colOff>
      <xdr:row>58</xdr:row>
      <xdr:rowOff>1035050</xdr:rowOff>
    </xdr:to>
    <xdr:pic>
      <xdr:nvPicPr>
        <xdr:cNvPr id="7" name="Picture 4" descr="A hand holding a black fidget spinner&#10;&#10;Description automatically generated">
          <a:extLst>
            <a:ext uri="{FF2B5EF4-FFF2-40B4-BE49-F238E27FC236}">
              <a16:creationId xmlns:a16="http://schemas.microsoft.com/office/drawing/2014/main" id="{DFD9DA69-7C90-859D-88EA-D6EE97E1D5B7}"/>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9753600" y="27298650"/>
          <a:ext cx="1202531" cy="95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1149803</xdr:colOff>
      <xdr:row>28</xdr:row>
      <xdr:rowOff>125186</xdr:rowOff>
    </xdr:from>
    <xdr:to>
      <xdr:col>3</xdr:col>
      <xdr:colOff>1587772</xdr:colOff>
      <xdr:row>28</xdr:row>
      <xdr:rowOff>647428</xdr:rowOff>
    </xdr:to>
    <xdr:pic>
      <xdr:nvPicPr>
        <xdr:cNvPr id="17" name="Picture 16">
          <a:extLst>
            <a:ext uri="{FF2B5EF4-FFF2-40B4-BE49-F238E27FC236}">
              <a16:creationId xmlns:a16="http://schemas.microsoft.com/office/drawing/2014/main" id="{764A00DA-16B6-47AD-957D-D51583AA6F0A}"/>
            </a:ext>
          </a:extLst>
        </xdr:cNvPr>
        <xdr:cNvPicPr>
          <a:picLocks noChangeAspect="1"/>
        </xdr:cNvPicPr>
      </xdr:nvPicPr>
      <xdr:blipFill>
        <a:blip xmlns:r="http://schemas.openxmlformats.org/officeDocument/2006/relationships" r:embed="rId17"/>
        <a:stretch>
          <a:fillRect/>
        </a:stretch>
      </xdr:blipFill>
      <xdr:spPr>
        <a:xfrm>
          <a:off x="9402535" y="14575972"/>
          <a:ext cx="435429" cy="522242"/>
        </a:xfrm>
        <a:prstGeom prst="rect">
          <a:avLst/>
        </a:prstGeom>
      </xdr:spPr>
    </xdr:pic>
    <xdr:clientData/>
  </xdr:twoCellAnchor>
  <xdr:twoCellAnchor editAs="oneCell">
    <xdr:from>
      <xdr:col>3</xdr:col>
      <xdr:colOff>695437</xdr:colOff>
      <xdr:row>48</xdr:row>
      <xdr:rowOff>15875</xdr:rowOff>
    </xdr:from>
    <xdr:to>
      <xdr:col>3</xdr:col>
      <xdr:colOff>2244838</xdr:colOff>
      <xdr:row>48</xdr:row>
      <xdr:rowOff>704960</xdr:rowOff>
    </xdr:to>
    <xdr:pic>
      <xdr:nvPicPr>
        <xdr:cNvPr id="22" name="Picture 21">
          <a:extLst>
            <a:ext uri="{FF2B5EF4-FFF2-40B4-BE49-F238E27FC236}">
              <a16:creationId xmlns:a16="http://schemas.microsoft.com/office/drawing/2014/main" id="{46FC0402-29D5-DCD7-343A-D3E72F68DCEB}"/>
            </a:ext>
          </a:extLst>
        </xdr:cNvPr>
        <xdr:cNvPicPr>
          <a:picLocks noChangeAspect="1"/>
        </xdr:cNvPicPr>
      </xdr:nvPicPr>
      <xdr:blipFill>
        <a:blip xmlns:r="http://schemas.openxmlformats.org/officeDocument/2006/relationships" r:embed="rId18"/>
        <a:stretch>
          <a:fillRect/>
        </a:stretch>
      </xdr:blipFill>
      <xdr:spPr>
        <a:xfrm rot="16200000">
          <a:off x="9379008" y="26889129"/>
          <a:ext cx="679560" cy="1549401"/>
        </a:xfrm>
        <a:prstGeom prst="rect">
          <a:avLst/>
        </a:prstGeom>
      </xdr:spPr>
    </xdr:pic>
    <xdr:clientData/>
  </xdr:twoCellAnchor>
  <xdr:oneCellAnchor>
    <xdr:from>
      <xdr:col>3</xdr:col>
      <xdr:colOff>809625</xdr:colOff>
      <xdr:row>40</xdr:row>
      <xdr:rowOff>92076</xdr:rowOff>
    </xdr:from>
    <xdr:ext cx="1050925" cy="820646"/>
    <xdr:pic>
      <xdr:nvPicPr>
        <xdr:cNvPr id="23" name="Picture 22">
          <a:extLst>
            <a:ext uri="{FF2B5EF4-FFF2-40B4-BE49-F238E27FC236}">
              <a16:creationId xmlns:a16="http://schemas.microsoft.com/office/drawing/2014/main" id="{DC13B706-7269-4A26-B281-694789E76CBC}"/>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9055100" y="19761201"/>
          <a:ext cx="1050925" cy="82064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971549</xdr:colOff>
      <xdr:row>56</xdr:row>
      <xdr:rowOff>140839</xdr:rowOff>
    </xdr:from>
    <xdr:to>
      <xdr:col>3</xdr:col>
      <xdr:colOff>1635266</xdr:colOff>
      <xdr:row>56</xdr:row>
      <xdr:rowOff>1212444</xdr:rowOff>
    </xdr:to>
    <xdr:pic>
      <xdr:nvPicPr>
        <xdr:cNvPr id="34" name="Picture 33">
          <a:extLst>
            <a:ext uri="{FF2B5EF4-FFF2-40B4-BE49-F238E27FC236}">
              <a16:creationId xmlns:a16="http://schemas.microsoft.com/office/drawing/2014/main" id="{31ECCE95-FDCC-64AA-DD84-EF28BF3769FD}"/>
            </a:ext>
          </a:extLst>
        </xdr:cNvPr>
        <xdr:cNvPicPr>
          <a:picLocks noChangeAspect="1"/>
        </xdr:cNvPicPr>
      </xdr:nvPicPr>
      <xdr:blipFill>
        <a:blip xmlns:r="http://schemas.openxmlformats.org/officeDocument/2006/relationships" r:embed="rId20"/>
        <a:stretch>
          <a:fillRect/>
        </a:stretch>
      </xdr:blipFill>
      <xdr:spPr>
        <a:xfrm>
          <a:off x="9220199" y="32811589"/>
          <a:ext cx="663717" cy="1069065"/>
        </a:xfrm>
        <a:prstGeom prst="rect">
          <a:avLst/>
        </a:prstGeom>
      </xdr:spPr>
    </xdr:pic>
    <xdr:clientData/>
  </xdr:twoCellAnchor>
  <xdr:twoCellAnchor editAs="oneCell">
    <xdr:from>
      <xdr:col>3</xdr:col>
      <xdr:colOff>1038225</xdr:colOff>
      <xdr:row>32</xdr:row>
      <xdr:rowOff>133350</xdr:rowOff>
    </xdr:from>
    <xdr:to>
      <xdr:col>3</xdr:col>
      <xdr:colOff>1778173</xdr:colOff>
      <xdr:row>32</xdr:row>
      <xdr:rowOff>856614</xdr:rowOff>
    </xdr:to>
    <xdr:pic>
      <xdr:nvPicPr>
        <xdr:cNvPr id="9" name="Picture 8" descr="CARTON 300GR 25X35CM, ASSORTIMENT DE 50 | Viroux">
          <a:extLst>
            <a:ext uri="{FF2B5EF4-FFF2-40B4-BE49-F238E27FC236}">
              <a16:creationId xmlns:a16="http://schemas.microsoft.com/office/drawing/2014/main" id="{70ED43AC-A187-494A-8593-33AB53C82005}"/>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286875" y="23412450"/>
          <a:ext cx="732963"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447145</xdr:colOff>
      <xdr:row>27</xdr:row>
      <xdr:rowOff>220132</xdr:rowOff>
    </xdr:from>
    <xdr:to>
      <xdr:col>3</xdr:col>
      <xdr:colOff>2067131</xdr:colOff>
      <xdr:row>27</xdr:row>
      <xdr:rowOff>839971</xdr:rowOff>
    </xdr:to>
    <xdr:pic>
      <xdr:nvPicPr>
        <xdr:cNvPr id="36" name="Picture 35">
          <a:extLst>
            <a:ext uri="{FF2B5EF4-FFF2-40B4-BE49-F238E27FC236}">
              <a16:creationId xmlns:a16="http://schemas.microsoft.com/office/drawing/2014/main" id="{1726FB41-B1EB-CE74-7212-F0E1F4498AB1}"/>
            </a:ext>
          </a:extLst>
        </xdr:cNvPr>
        <xdr:cNvPicPr>
          <a:picLocks noChangeAspect="1"/>
        </xdr:cNvPicPr>
      </xdr:nvPicPr>
      <xdr:blipFill>
        <a:blip xmlns:r="http://schemas.openxmlformats.org/officeDocument/2006/relationships" r:embed="rId22"/>
        <a:stretch>
          <a:fillRect/>
        </a:stretch>
      </xdr:blipFill>
      <xdr:spPr>
        <a:xfrm>
          <a:off x="8702145" y="13862049"/>
          <a:ext cx="1619986" cy="619839"/>
        </a:xfrm>
        <a:prstGeom prst="rect">
          <a:avLst/>
        </a:prstGeom>
      </xdr:spPr>
    </xdr:pic>
    <xdr:clientData/>
  </xdr:twoCellAnchor>
  <xdr:twoCellAnchor editAs="oneCell">
    <xdr:from>
      <xdr:col>3</xdr:col>
      <xdr:colOff>734987</xdr:colOff>
      <xdr:row>49</xdr:row>
      <xdr:rowOff>55588</xdr:rowOff>
    </xdr:from>
    <xdr:to>
      <xdr:col>3</xdr:col>
      <xdr:colOff>2345430</xdr:colOff>
      <xdr:row>49</xdr:row>
      <xdr:rowOff>668394</xdr:rowOff>
    </xdr:to>
    <xdr:pic>
      <xdr:nvPicPr>
        <xdr:cNvPr id="40" name="Picture 39">
          <a:extLst>
            <a:ext uri="{FF2B5EF4-FFF2-40B4-BE49-F238E27FC236}">
              <a16:creationId xmlns:a16="http://schemas.microsoft.com/office/drawing/2014/main" id="{9C012316-8C66-7521-1077-13427955B678}"/>
            </a:ext>
          </a:extLst>
        </xdr:cNvPr>
        <xdr:cNvPicPr>
          <a:picLocks noChangeAspect="1"/>
        </xdr:cNvPicPr>
      </xdr:nvPicPr>
      <xdr:blipFill>
        <a:blip xmlns:r="http://schemas.openxmlformats.org/officeDocument/2006/relationships" r:embed="rId23"/>
        <a:stretch>
          <a:fillRect/>
        </a:stretch>
      </xdr:blipFill>
      <xdr:spPr>
        <a:xfrm rot="16200000">
          <a:off x="9485313" y="29033787"/>
          <a:ext cx="603281" cy="1606633"/>
        </a:xfrm>
        <a:prstGeom prst="rect">
          <a:avLst/>
        </a:prstGeom>
      </xdr:spPr>
    </xdr:pic>
    <xdr:clientData/>
  </xdr:twoCellAnchor>
  <xdr:twoCellAnchor editAs="oneCell">
    <xdr:from>
      <xdr:col>3</xdr:col>
      <xdr:colOff>760391</xdr:colOff>
      <xdr:row>50</xdr:row>
      <xdr:rowOff>106385</xdr:rowOff>
    </xdr:from>
    <xdr:to>
      <xdr:col>3</xdr:col>
      <xdr:colOff>2265419</xdr:colOff>
      <xdr:row>50</xdr:row>
      <xdr:rowOff>736338</xdr:rowOff>
    </xdr:to>
    <xdr:pic>
      <xdr:nvPicPr>
        <xdr:cNvPr id="41" name="Picture 40">
          <a:extLst>
            <a:ext uri="{FF2B5EF4-FFF2-40B4-BE49-F238E27FC236}">
              <a16:creationId xmlns:a16="http://schemas.microsoft.com/office/drawing/2014/main" id="{A6040185-EFCF-F54D-ACC7-883DB10DF406}"/>
            </a:ext>
          </a:extLst>
        </xdr:cNvPr>
        <xdr:cNvPicPr>
          <a:picLocks noChangeAspect="1"/>
        </xdr:cNvPicPr>
      </xdr:nvPicPr>
      <xdr:blipFill>
        <a:blip xmlns:r="http://schemas.openxmlformats.org/officeDocument/2006/relationships" r:embed="rId24"/>
        <a:stretch>
          <a:fillRect/>
        </a:stretch>
      </xdr:blipFill>
      <xdr:spPr>
        <a:xfrm rot="16200000">
          <a:off x="9453564" y="29903737"/>
          <a:ext cx="625508" cy="1514553"/>
        </a:xfrm>
        <a:prstGeom prst="rect">
          <a:avLst/>
        </a:prstGeom>
      </xdr:spPr>
    </xdr:pic>
    <xdr:clientData/>
  </xdr:twoCellAnchor>
  <xdr:twoCellAnchor editAs="oneCell">
    <xdr:from>
      <xdr:col>3</xdr:col>
      <xdr:colOff>712766</xdr:colOff>
      <xdr:row>51</xdr:row>
      <xdr:rowOff>55587</xdr:rowOff>
    </xdr:from>
    <xdr:to>
      <xdr:col>3</xdr:col>
      <xdr:colOff>2267589</xdr:colOff>
      <xdr:row>51</xdr:row>
      <xdr:rowOff>698304</xdr:rowOff>
    </xdr:to>
    <xdr:pic>
      <xdr:nvPicPr>
        <xdr:cNvPr id="42" name="Picture 41">
          <a:extLst>
            <a:ext uri="{FF2B5EF4-FFF2-40B4-BE49-F238E27FC236}">
              <a16:creationId xmlns:a16="http://schemas.microsoft.com/office/drawing/2014/main" id="{BD284CCF-99B6-810C-CDD5-72B4531B42FB}"/>
            </a:ext>
          </a:extLst>
        </xdr:cNvPr>
        <xdr:cNvPicPr>
          <a:picLocks noChangeAspect="1"/>
        </xdr:cNvPicPr>
      </xdr:nvPicPr>
      <xdr:blipFill>
        <a:blip xmlns:r="http://schemas.openxmlformats.org/officeDocument/2006/relationships" r:embed="rId25"/>
        <a:stretch>
          <a:fillRect/>
        </a:stretch>
      </xdr:blipFill>
      <xdr:spPr>
        <a:xfrm rot="16200000">
          <a:off x="9413024" y="30607854"/>
          <a:ext cx="638272" cy="1541488"/>
        </a:xfrm>
        <a:prstGeom prst="rect">
          <a:avLst/>
        </a:prstGeom>
      </xdr:spPr>
    </xdr:pic>
    <xdr:clientData/>
  </xdr:twoCellAnchor>
  <xdr:oneCellAnchor>
    <xdr:from>
      <xdr:col>3</xdr:col>
      <xdr:colOff>777875</xdr:colOff>
      <xdr:row>46</xdr:row>
      <xdr:rowOff>63500</xdr:rowOff>
    </xdr:from>
    <xdr:ext cx="1019175" cy="1003260"/>
    <xdr:pic>
      <xdr:nvPicPr>
        <xdr:cNvPr id="43" name="Picture 42" descr="ARDOISE BLANCHE 19X26CM 2 FACES | Viroux">
          <a:extLst>
            <a:ext uri="{FF2B5EF4-FFF2-40B4-BE49-F238E27FC236}">
              <a16:creationId xmlns:a16="http://schemas.microsoft.com/office/drawing/2014/main" id="{AAA232A3-76FB-42D6-8E12-33FB50ED21F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026525" y="27651075"/>
          <a:ext cx="1019175" cy="100326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731610</xdr:colOff>
      <xdr:row>31</xdr:row>
      <xdr:rowOff>54429</xdr:rowOff>
    </xdr:from>
    <xdr:to>
      <xdr:col>3</xdr:col>
      <xdr:colOff>2193744</xdr:colOff>
      <xdr:row>31</xdr:row>
      <xdr:rowOff>863953</xdr:rowOff>
    </xdr:to>
    <xdr:pic>
      <xdr:nvPicPr>
        <xdr:cNvPr id="37" name="Picture 36">
          <a:extLst>
            <a:ext uri="{FF2B5EF4-FFF2-40B4-BE49-F238E27FC236}">
              <a16:creationId xmlns:a16="http://schemas.microsoft.com/office/drawing/2014/main" id="{E1B8E78C-FFC1-A607-A3C8-1B1259A3B8EB}"/>
            </a:ext>
          </a:extLst>
        </xdr:cNvPr>
        <xdr:cNvPicPr>
          <a:picLocks noChangeAspect="1"/>
        </xdr:cNvPicPr>
      </xdr:nvPicPr>
      <xdr:blipFill>
        <a:blip xmlns:r="http://schemas.openxmlformats.org/officeDocument/2006/relationships" r:embed="rId26"/>
        <a:stretch>
          <a:fillRect/>
        </a:stretch>
      </xdr:blipFill>
      <xdr:spPr>
        <a:xfrm>
          <a:off x="8984342" y="20029715"/>
          <a:ext cx="1465944" cy="816509"/>
        </a:xfrm>
        <a:prstGeom prst="rect">
          <a:avLst/>
        </a:prstGeom>
      </xdr:spPr>
    </xdr:pic>
    <xdr:clientData/>
  </xdr:twoCellAnchor>
  <xdr:twoCellAnchor editAs="oneCell">
    <xdr:from>
      <xdr:col>3</xdr:col>
      <xdr:colOff>918482</xdr:colOff>
      <xdr:row>42</xdr:row>
      <xdr:rowOff>129268</xdr:rowOff>
    </xdr:from>
    <xdr:to>
      <xdr:col>3</xdr:col>
      <xdr:colOff>1689009</xdr:colOff>
      <xdr:row>42</xdr:row>
      <xdr:rowOff>822039</xdr:rowOff>
    </xdr:to>
    <xdr:pic>
      <xdr:nvPicPr>
        <xdr:cNvPr id="39" name="Picture 38">
          <a:extLst>
            <a:ext uri="{FF2B5EF4-FFF2-40B4-BE49-F238E27FC236}">
              <a16:creationId xmlns:a16="http://schemas.microsoft.com/office/drawing/2014/main" id="{713912FB-8124-76F2-6330-D11803C9C8C8}"/>
            </a:ext>
          </a:extLst>
        </xdr:cNvPr>
        <xdr:cNvPicPr>
          <a:picLocks noChangeAspect="1"/>
        </xdr:cNvPicPr>
      </xdr:nvPicPr>
      <xdr:blipFill>
        <a:blip xmlns:r="http://schemas.openxmlformats.org/officeDocument/2006/relationships" r:embed="rId27"/>
        <a:stretch>
          <a:fillRect/>
        </a:stretch>
      </xdr:blipFill>
      <xdr:spPr>
        <a:xfrm>
          <a:off x="9171214" y="26309411"/>
          <a:ext cx="772432" cy="702931"/>
        </a:xfrm>
        <a:prstGeom prst="rect">
          <a:avLst/>
        </a:prstGeom>
      </xdr:spPr>
    </xdr:pic>
    <xdr:clientData/>
  </xdr:twoCellAnchor>
  <xdr:twoCellAnchor editAs="oneCell">
    <xdr:from>
      <xdr:col>3</xdr:col>
      <xdr:colOff>1061358</xdr:colOff>
      <xdr:row>41</xdr:row>
      <xdr:rowOff>204562</xdr:rowOff>
    </xdr:from>
    <xdr:to>
      <xdr:col>3</xdr:col>
      <xdr:colOff>1740445</xdr:colOff>
      <xdr:row>41</xdr:row>
      <xdr:rowOff>742644</xdr:rowOff>
    </xdr:to>
    <xdr:pic>
      <xdr:nvPicPr>
        <xdr:cNvPr id="44" name="Picture 43">
          <a:extLst>
            <a:ext uri="{FF2B5EF4-FFF2-40B4-BE49-F238E27FC236}">
              <a16:creationId xmlns:a16="http://schemas.microsoft.com/office/drawing/2014/main" id="{2B69484B-8895-1797-B80F-89BA76C465BB}"/>
            </a:ext>
          </a:extLst>
        </xdr:cNvPr>
        <xdr:cNvPicPr>
          <a:picLocks noChangeAspect="1"/>
        </xdr:cNvPicPr>
      </xdr:nvPicPr>
      <xdr:blipFill>
        <a:blip xmlns:r="http://schemas.openxmlformats.org/officeDocument/2006/relationships" r:embed="rId28"/>
        <a:stretch>
          <a:fillRect/>
        </a:stretch>
      </xdr:blipFill>
      <xdr:spPr>
        <a:xfrm>
          <a:off x="9314090" y="25459419"/>
          <a:ext cx="683532" cy="553957"/>
        </a:xfrm>
        <a:prstGeom prst="rect">
          <a:avLst/>
        </a:prstGeom>
      </xdr:spPr>
    </xdr:pic>
    <xdr:clientData/>
  </xdr:twoCellAnchor>
  <xdr:twoCellAnchor editAs="oneCell">
    <xdr:from>
      <xdr:col>3</xdr:col>
      <xdr:colOff>867833</xdr:colOff>
      <xdr:row>44</xdr:row>
      <xdr:rowOff>141111</xdr:rowOff>
    </xdr:from>
    <xdr:to>
      <xdr:col>3</xdr:col>
      <xdr:colOff>1964339</xdr:colOff>
      <xdr:row>44</xdr:row>
      <xdr:rowOff>932321</xdr:rowOff>
    </xdr:to>
    <xdr:pic>
      <xdr:nvPicPr>
        <xdr:cNvPr id="15" name="Picture 14">
          <a:extLst>
            <a:ext uri="{FF2B5EF4-FFF2-40B4-BE49-F238E27FC236}">
              <a16:creationId xmlns:a16="http://schemas.microsoft.com/office/drawing/2014/main" id="{A7C5E60C-E283-48B9-B9E2-049492DE8CCD}"/>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108722" y="26747611"/>
          <a:ext cx="1107936" cy="78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1117070</xdr:colOff>
      <xdr:row>22</xdr:row>
      <xdr:rowOff>87577</xdr:rowOff>
    </xdr:from>
    <xdr:to>
      <xdr:col>3</xdr:col>
      <xdr:colOff>1933045</xdr:colOff>
      <xdr:row>22</xdr:row>
      <xdr:rowOff>602488</xdr:rowOff>
    </xdr:to>
    <xdr:pic>
      <xdr:nvPicPr>
        <xdr:cNvPr id="13" name="Image 8">
          <a:extLst>
            <a:ext uri="{FF2B5EF4-FFF2-40B4-BE49-F238E27FC236}">
              <a16:creationId xmlns:a16="http://schemas.microsoft.com/office/drawing/2014/main" id="{3E45AE0D-774D-48D1-ADA9-FC493A5AAE75}"/>
            </a:ext>
          </a:extLst>
        </xdr:cNvPr>
        <xdr:cNvPicPr>
          <a:picLocks noChangeAspect="1"/>
        </xdr:cNvPicPr>
      </xdr:nvPicPr>
      <xdr:blipFill>
        <a:blip xmlns:r="http://schemas.openxmlformats.org/officeDocument/2006/relationships" r:embed="rId29"/>
        <a:stretch>
          <a:fillRect/>
        </a:stretch>
      </xdr:blipFill>
      <xdr:spPr>
        <a:xfrm>
          <a:off x="9201414" y="9922140"/>
          <a:ext cx="812800" cy="511736"/>
        </a:xfrm>
        <a:prstGeom prst="rect">
          <a:avLst/>
        </a:prstGeom>
      </xdr:spPr>
    </xdr:pic>
    <xdr:clientData/>
  </xdr:twoCellAnchor>
  <xdr:twoCellAnchor editAs="oneCell">
    <xdr:from>
      <xdr:col>3</xdr:col>
      <xdr:colOff>1192742</xdr:colOff>
      <xdr:row>37</xdr:row>
      <xdr:rowOff>47625</xdr:rowOff>
    </xdr:from>
    <xdr:to>
      <xdr:col>3</xdr:col>
      <xdr:colOff>1857950</xdr:colOff>
      <xdr:row>37</xdr:row>
      <xdr:rowOff>830911</xdr:rowOff>
    </xdr:to>
    <xdr:pic>
      <xdr:nvPicPr>
        <xdr:cNvPr id="19" name="Picture 18">
          <a:extLst>
            <a:ext uri="{FF2B5EF4-FFF2-40B4-BE49-F238E27FC236}">
              <a16:creationId xmlns:a16="http://schemas.microsoft.com/office/drawing/2014/main" id="{EE6FE86D-9DBD-4D55-9498-2C682F8D8377}"/>
            </a:ext>
          </a:extLst>
        </xdr:cNvPr>
        <xdr:cNvPicPr>
          <a:picLocks noChangeAspect="1"/>
        </xdr:cNvPicPr>
      </xdr:nvPicPr>
      <xdr:blipFill>
        <a:blip xmlns:r="http://schemas.openxmlformats.org/officeDocument/2006/relationships" r:embed="rId30"/>
        <a:stretch>
          <a:fillRect/>
        </a:stretch>
      </xdr:blipFill>
      <xdr:spPr>
        <a:xfrm>
          <a:off x="9279467" y="23212425"/>
          <a:ext cx="662033" cy="780111"/>
        </a:xfrm>
        <a:prstGeom prst="rect">
          <a:avLst/>
        </a:prstGeom>
      </xdr:spPr>
    </xdr:pic>
    <xdr:clientData/>
  </xdr:twoCellAnchor>
  <xdr:twoCellAnchor editAs="oneCell">
    <xdr:from>
      <xdr:col>3</xdr:col>
      <xdr:colOff>1333500</xdr:colOff>
      <xdr:row>21</xdr:row>
      <xdr:rowOff>169333</xdr:rowOff>
    </xdr:from>
    <xdr:to>
      <xdr:col>3</xdr:col>
      <xdr:colOff>1730876</xdr:colOff>
      <xdr:row>21</xdr:row>
      <xdr:rowOff>950382</xdr:rowOff>
    </xdr:to>
    <xdr:pic>
      <xdr:nvPicPr>
        <xdr:cNvPr id="46" name="Image 4">
          <a:extLst>
            <a:ext uri="{FF2B5EF4-FFF2-40B4-BE49-F238E27FC236}">
              <a16:creationId xmlns:a16="http://schemas.microsoft.com/office/drawing/2014/main" id="{34250826-CE52-47A1-B9D5-720C6CBF6674}"/>
            </a:ext>
          </a:extLst>
        </xdr:cNvPr>
        <xdr:cNvPicPr>
          <a:picLocks noChangeAspect="1"/>
        </xdr:cNvPicPr>
      </xdr:nvPicPr>
      <xdr:blipFill>
        <a:blip xmlns:r="http://schemas.openxmlformats.org/officeDocument/2006/relationships" r:embed="rId31"/>
        <a:stretch>
          <a:fillRect/>
        </a:stretch>
      </xdr:blipFill>
      <xdr:spPr>
        <a:xfrm>
          <a:off x="9588500" y="9768416"/>
          <a:ext cx="397376" cy="781049"/>
        </a:xfrm>
        <a:prstGeom prst="rect">
          <a:avLst/>
        </a:prstGeom>
      </xdr:spPr>
    </xdr:pic>
    <xdr:clientData/>
  </xdr:twoCellAnchor>
  <xdr:twoCellAnchor editAs="oneCell">
    <xdr:from>
      <xdr:col>3</xdr:col>
      <xdr:colOff>804333</xdr:colOff>
      <xdr:row>47</xdr:row>
      <xdr:rowOff>306917</xdr:rowOff>
    </xdr:from>
    <xdr:to>
      <xdr:col>3</xdr:col>
      <xdr:colOff>2312696</xdr:colOff>
      <xdr:row>47</xdr:row>
      <xdr:rowOff>921795</xdr:rowOff>
    </xdr:to>
    <xdr:pic>
      <xdr:nvPicPr>
        <xdr:cNvPr id="47" name="Image 19">
          <a:extLst>
            <a:ext uri="{FF2B5EF4-FFF2-40B4-BE49-F238E27FC236}">
              <a16:creationId xmlns:a16="http://schemas.microsoft.com/office/drawing/2014/main" id="{68CCA49E-FB4B-41B7-AB4F-7728D3C899A4}"/>
            </a:ext>
          </a:extLst>
        </xdr:cNvPr>
        <xdr:cNvPicPr>
          <a:picLocks noChangeAspect="1"/>
        </xdr:cNvPicPr>
      </xdr:nvPicPr>
      <xdr:blipFill>
        <a:blip xmlns:r="http://schemas.openxmlformats.org/officeDocument/2006/relationships" r:embed="rId32"/>
        <a:stretch>
          <a:fillRect/>
        </a:stretch>
      </xdr:blipFill>
      <xdr:spPr>
        <a:xfrm rot="5400000">
          <a:off x="9502900" y="38704183"/>
          <a:ext cx="618053" cy="1505188"/>
        </a:xfrm>
        <a:prstGeom prst="rect">
          <a:avLst/>
        </a:prstGeom>
      </xdr:spPr>
    </xdr:pic>
    <xdr:clientData/>
  </xdr:twoCellAnchor>
  <xdr:twoCellAnchor editAs="oneCell">
    <xdr:from>
      <xdr:col>3</xdr:col>
      <xdr:colOff>674159</xdr:colOff>
      <xdr:row>38</xdr:row>
      <xdr:rowOff>49743</xdr:rowOff>
    </xdr:from>
    <xdr:to>
      <xdr:col>3</xdr:col>
      <xdr:colOff>2044746</xdr:colOff>
      <xdr:row>38</xdr:row>
      <xdr:rowOff>810685</xdr:rowOff>
    </xdr:to>
    <xdr:pic>
      <xdr:nvPicPr>
        <xdr:cNvPr id="48" name="Picture 47">
          <a:extLst>
            <a:ext uri="{FF2B5EF4-FFF2-40B4-BE49-F238E27FC236}">
              <a16:creationId xmlns:a16="http://schemas.microsoft.com/office/drawing/2014/main" id="{C9B7BB7D-6828-34E5-17A7-215DBB22BAC9}"/>
            </a:ext>
          </a:extLst>
        </xdr:cNvPr>
        <xdr:cNvPicPr>
          <a:picLocks noChangeAspect="1"/>
        </xdr:cNvPicPr>
      </xdr:nvPicPr>
      <xdr:blipFill>
        <a:blip xmlns:r="http://schemas.openxmlformats.org/officeDocument/2006/relationships" r:embed="rId33"/>
        <a:stretch>
          <a:fillRect/>
        </a:stretch>
      </xdr:blipFill>
      <xdr:spPr>
        <a:xfrm>
          <a:off x="8929159" y="25587326"/>
          <a:ext cx="1370587" cy="754592"/>
        </a:xfrm>
        <a:prstGeom prst="rect">
          <a:avLst/>
        </a:prstGeom>
      </xdr:spPr>
    </xdr:pic>
    <xdr:clientData/>
  </xdr:twoCellAnchor>
  <xdr:twoCellAnchor editAs="oneCell">
    <xdr:from>
      <xdr:col>3</xdr:col>
      <xdr:colOff>825501</xdr:colOff>
      <xdr:row>39</xdr:row>
      <xdr:rowOff>105833</xdr:rowOff>
    </xdr:from>
    <xdr:to>
      <xdr:col>3</xdr:col>
      <xdr:colOff>2140816</xdr:colOff>
      <xdr:row>39</xdr:row>
      <xdr:rowOff>839258</xdr:rowOff>
    </xdr:to>
    <xdr:pic>
      <xdr:nvPicPr>
        <xdr:cNvPr id="50" name="Picture 49">
          <a:extLst>
            <a:ext uri="{FF2B5EF4-FFF2-40B4-BE49-F238E27FC236}">
              <a16:creationId xmlns:a16="http://schemas.microsoft.com/office/drawing/2014/main" id="{231FB004-3DE3-49FF-AD86-6652ADF95C6F}"/>
            </a:ext>
          </a:extLst>
        </xdr:cNvPr>
        <xdr:cNvPicPr>
          <a:picLocks noChangeAspect="1"/>
        </xdr:cNvPicPr>
      </xdr:nvPicPr>
      <xdr:blipFill>
        <a:blip xmlns:r="http://schemas.openxmlformats.org/officeDocument/2006/relationships" r:embed="rId33"/>
        <a:stretch>
          <a:fillRect/>
        </a:stretch>
      </xdr:blipFill>
      <xdr:spPr>
        <a:xfrm>
          <a:off x="9080501" y="27442583"/>
          <a:ext cx="1321665" cy="733425"/>
        </a:xfrm>
        <a:prstGeom prst="rect">
          <a:avLst/>
        </a:prstGeom>
      </xdr:spPr>
    </xdr:pic>
    <xdr:clientData/>
  </xdr:twoCellAnchor>
  <xdr:twoCellAnchor editAs="oneCell">
    <xdr:from>
      <xdr:col>3</xdr:col>
      <xdr:colOff>740834</xdr:colOff>
      <xdr:row>33</xdr:row>
      <xdr:rowOff>158750</xdr:rowOff>
    </xdr:from>
    <xdr:to>
      <xdr:col>3</xdr:col>
      <xdr:colOff>2189179</xdr:colOff>
      <xdr:row>33</xdr:row>
      <xdr:rowOff>905933</xdr:rowOff>
    </xdr:to>
    <xdr:pic>
      <xdr:nvPicPr>
        <xdr:cNvPr id="51" name="Picture 50">
          <a:extLst>
            <a:ext uri="{FF2B5EF4-FFF2-40B4-BE49-F238E27FC236}">
              <a16:creationId xmlns:a16="http://schemas.microsoft.com/office/drawing/2014/main" id="{F4CBAD25-F1E3-6AEF-0769-203CD36E19B7}"/>
            </a:ext>
          </a:extLst>
        </xdr:cNvPr>
        <xdr:cNvPicPr>
          <a:picLocks noChangeAspect="1"/>
        </xdr:cNvPicPr>
      </xdr:nvPicPr>
      <xdr:blipFill>
        <a:blip xmlns:r="http://schemas.openxmlformats.org/officeDocument/2006/relationships" r:embed="rId34"/>
        <a:stretch>
          <a:fillRect/>
        </a:stretch>
      </xdr:blipFill>
      <xdr:spPr>
        <a:xfrm>
          <a:off x="8995834" y="22881167"/>
          <a:ext cx="1448345" cy="740833"/>
        </a:xfrm>
        <a:prstGeom prst="rect">
          <a:avLst/>
        </a:prstGeom>
      </xdr:spPr>
    </xdr:pic>
    <xdr:clientData/>
  </xdr:twoCellAnchor>
  <xdr:twoCellAnchor editAs="oneCell">
    <xdr:from>
      <xdr:col>3</xdr:col>
      <xdr:colOff>769409</xdr:colOff>
      <xdr:row>36</xdr:row>
      <xdr:rowOff>49743</xdr:rowOff>
    </xdr:from>
    <xdr:to>
      <xdr:col>3</xdr:col>
      <xdr:colOff>2239433</xdr:colOff>
      <xdr:row>36</xdr:row>
      <xdr:rowOff>866207</xdr:rowOff>
    </xdr:to>
    <xdr:pic>
      <xdr:nvPicPr>
        <xdr:cNvPr id="52" name="Picture 51">
          <a:extLst>
            <a:ext uri="{FF2B5EF4-FFF2-40B4-BE49-F238E27FC236}">
              <a16:creationId xmlns:a16="http://schemas.microsoft.com/office/drawing/2014/main" id="{83ECF84F-5757-BD3C-4203-BEF35B02A57C}"/>
            </a:ext>
          </a:extLst>
        </xdr:cNvPr>
        <xdr:cNvPicPr>
          <a:picLocks noChangeAspect="1"/>
        </xdr:cNvPicPr>
      </xdr:nvPicPr>
      <xdr:blipFill>
        <a:blip xmlns:r="http://schemas.openxmlformats.org/officeDocument/2006/relationships" r:embed="rId35"/>
        <a:stretch>
          <a:fillRect/>
        </a:stretch>
      </xdr:blipFill>
      <xdr:spPr>
        <a:xfrm>
          <a:off x="9024409" y="24804160"/>
          <a:ext cx="1463674" cy="816464"/>
        </a:xfrm>
        <a:prstGeom prst="rect">
          <a:avLst/>
        </a:prstGeom>
      </xdr:spPr>
    </xdr:pic>
    <xdr:clientData/>
  </xdr:twoCellAnchor>
  <xdr:twoCellAnchor editAs="oneCell">
    <xdr:from>
      <xdr:col>3</xdr:col>
      <xdr:colOff>666750</xdr:colOff>
      <xdr:row>35</xdr:row>
      <xdr:rowOff>10583</xdr:rowOff>
    </xdr:from>
    <xdr:to>
      <xdr:col>3</xdr:col>
      <xdr:colOff>2021417</xdr:colOff>
      <xdr:row>35</xdr:row>
      <xdr:rowOff>893607</xdr:rowOff>
    </xdr:to>
    <xdr:pic>
      <xdr:nvPicPr>
        <xdr:cNvPr id="53" name="Picture 52">
          <a:extLst>
            <a:ext uri="{FF2B5EF4-FFF2-40B4-BE49-F238E27FC236}">
              <a16:creationId xmlns:a16="http://schemas.microsoft.com/office/drawing/2014/main" id="{5555C0EF-3F2E-DE9C-6B3C-E6724B329C95}"/>
            </a:ext>
          </a:extLst>
        </xdr:cNvPr>
        <xdr:cNvPicPr>
          <a:picLocks noChangeAspect="1"/>
        </xdr:cNvPicPr>
      </xdr:nvPicPr>
      <xdr:blipFill>
        <a:blip xmlns:r="http://schemas.openxmlformats.org/officeDocument/2006/relationships" r:embed="rId36"/>
        <a:stretch>
          <a:fillRect/>
        </a:stretch>
      </xdr:blipFill>
      <xdr:spPr>
        <a:xfrm>
          <a:off x="8921750" y="23749000"/>
          <a:ext cx="1354667" cy="883024"/>
        </a:xfrm>
        <a:prstGeom prst="rect">
          <a:avLst/>
        </a:prstGeom>
      </xdr:spPr>
    </xdr:pic>
    <xdr:clientData/>
  </xdr:twoCellAnchor>
  <xdr:twoCellAnchor editAs="oneCell">
    <xdr:from>
      <xdr:col>3</xdr:col>
      <xdr:colOff>1016000</xdr:colOff>
      <xdr:row>61</xdr:row>
      <xdr:rowOff>172510</xdr:rowOff>
    </xdr:from>
    <xdr:to>
      <xdr:col>3</xdr:col>
      <xdr:colOff>1769479</xdr:colOff>
      <xdr:row>61</xdr:row>
      <xdr:rowOff>1227666</xdr:rowOff>
    </xdr:to>
    <xdr:pic>
      <xdr:nvPicPr>
        <xdr:cNvPr id="55" name="Picture 54">
          <a:extLst>
            <a:ext uri="{FF2B5EF4-FFF2-40B4-BE49-F238E27FC236}">
              <a16:creationId xmlns:a16="http://schemas.microsoft.com/office/drawing/2014/main" id="{16029773-99FA-FDF3-6C92-690F94FC36B8}"/>
            </a:ext>
          </a:extLst>
        </xdr:cNvPr>
        <xdr:cNvPicPr>
          <a:picLocks noChangeAspect="1"/>
        </xdr:cNvPicPr>
      </xdr:nvPicPr>
      <xdr:blipFill>
        <a:blip xmlns:r="http://schemas.openxmlformats.org/officeDocument/2006/relationships" r:embed="rId37"/>
        <a:stretch>
          <a:fillRect/>
        </a:stretch>
      </xdr:blipFill>
      <xdr:spPr>
        <a:xfrm>
          <a:off x="9271000" y="50453927"/>
          <a:ext cx="753479" cy="1055156"/>
        </a:xfrm>
        <a:prstGeom prst="rect">
          <a:avLst/>
        </a:prstGeom>
      </xdr:spPr>
    </xdr:pic>
    <xdr:clientData/>
  </xdr:twoCellAnchor>
  <xdr:oneCellAnchor>
    <xdr:from>
      <xdr:col>3</xdr:col>
      <xdr:colOff>740834</xdr:colOff>
      <xdr:row>34</xdr:row>
      <xdr:rowOff>158750</xdr:rowOff>
    </xdr:from>
    <xdr:ext cx="1448345" cy="740833"/>
    <xdr:pic>
      <xdr:nvPicPr>
        <xdr:cNvPr id="2" name="Picture 1">
          <a:extLst>
            <a:ext uri="{FF2B5EF4-FFF2-40B4-BE49-F238E27FC236}">
              <a16:creationId xmlns:a16="http://schemas.microsoft.com/office/drawing/2014/main" id="{F79C9AB6-9000-482A-A200-0DCC34AAD449}"/>
            </a:ext>
          </a:extLst>
        </xdr:cNvPr>
        <xdr:cNvPicPr>
          <a:picLocks noChangeAspect="1"/>
        </xdr:cNvPicPr>
      </xdr:nvPicPr>
      <xdr:blipFill>
        <a:blip xmlns:r="http://schemas.openxmlformats.org/officeDocument/2006/relationships" r:embed="rId34"/>
        <a:stretch>
          <a:fillRect/>
        </a:stretch>
      </xdr:blipFill>
      <xdr:spPr>
        <a:xfrm>
          <a:off x="8827559" y="20269200"/>
          <a:ext cx="1448345" cy="740833"/>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3</xdr:col>
      <xdr:colOff>0</xdr:colOff>
      <xdr:row>25</xdr:row>
      <xdr:rowOff>0</xdr:rowOff>
    </xdr:from>
    <xdr:to>
      <xdr:col>3</xdr:col>
      <xdr:colOff>304800</xdr:colOff>
      <xdr:row>25</xdr:row>
      <xdr:rowOff>297815</xdr:rowOff>
    </xdr:to>
    <xdr:sp macro="" textlink="">
      <xdr:nvSpPr>
        <xdr:cNvPr id="2" name="AutoShape 1" descr="Mallette Posca _ 20 marqueurs | Marqueur posca, Marqueur, Posca">
          <a:extLst>
            <a:ext uri="{FF2B5EF4-FFF2-40B4-BE49-F238E27FC236}">
              <a16:creationId xmlns:a16="http://schemas.microsoft.com/office/drawing/2014/main" id="{EB3F44DF-9D72-4DB6-A4F0-8A0067462F45}"/>
            </a:ext>
          </a:extLst>
        </xdr:cNvPr>
        <xdr:cNvSpPr>
          <a:spLocks noChangeAspect="1" noChangeArrowheads="1"/>
        </xdr:cNvSpPr>
      </xdr:nvSpPr>
      <xdr:spPr bwMode="auto">
        <a:xfrm>
          <a:off x="8115300" y="10563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43</xdr:row>
      <xdr:rowOff>0</xdr:rowOff>
    </xdr:from>
    <xdr:to>
      <xdr:col>7</xdr:col>
      <xdr:colOff>304800</xdr:colOff>
      <xdr:row>43</xdr:row>
      <xdr:rowOff>305435</xdr:rowOff>
    </xdr:to>
    <xdr:sp macro="" textlink="">
      <xdr:nvSpPr>
        <xdr:cNvPr id="4" name="AutoShape 4" descr="EXACOMPTA FARDE A FENETRE CARTON FOREVER Couleurs Assorties. | chapier">
          <a:extLst>
            <a:ext uri="{FF2B5EF4-FFF2-40B4-BE49-F238E27FC236}">
              <a16:creationId xmlns:a16="http://schemas.microsoft.com/office/drawing/2014/main" id="{43E67FBF-0DFF-4CCF-AF95-4A33E3331CAB}"/>
            </a:ext>
          </a:extLst>
        </xdr:cNvPr>
        <xdr:cNvSpPr>
          <a:spLocks noChangeAspect="1" noChangeArrowheads="1"/>
        </xdr:cNvSpPr>
      </xdr:nvSpPr>
      <xdr:spPr bwMode="auto">
        <a:xfrm>
          <a:off x="13820775" y="253746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43</xdr:row>
      <xdr:rowOff>0</xdr:rowOff>
    </xdr:from>
    <xdr:to>
      <xdr:col>7</xdr:col>
      <xdr:colOff>304800</xdr:colOff>
      <xdr:row>43</xdr:row>
      <xdr:rowOff>305435</xdr:rowOff>
    </xdr:to>
    <xdr:sp macro="" textlink="">
      <xdr:nvSpPr>
        <xdr:cNvPr id="5" name="AutoShape 5" descr="EXACOMPTA FARDE A FENETRE CARTON FOREVER Couleurs Assorties. | chapier">
          <a:extLst>
            <a:ext uri="{FF2B5EF4-FFF2-40B4-BE49-F238E27FC236}">
              <a16:creationId xmlns:a16="http://schemas.microsoft.com/office/drawing/2014/main" id="{FC3D0FFC-EC13-402E-BB2D-B4903F7C6FFD}"/>
            </a:ext>
          </a:extLst>
        </xdr:cNvPr>
        <xdr:cNvSpPr>
          <a:spLocks noChangeAspect="1" noChangeArrowheads="1"/>
        </xdr:cNvSpPr>
      </xdr:nvSpPr>
      <xdr:spPr bwMode="auto">
        <a:xfrm>
          <a:off x="13820775" y="2537460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21864</xdr:colOff>
      <xdr:row>1</xdr:row>
      <xdr:rowOff>13607</xdr:rowOff>
    </xdr:from>
    <xdr:to>
      <xdr:col>1</xdr:col>
      <xdr:colOff>1906090</xdr:colOff>
      <xdr:row>5</xdr:row>
      <xdr:rowOff>105329</xdr:rowOff>
    </xdr:to>
    <xdr:pic>
      <xdr:nvPicPr>
        <xdr:cNvPr id="22" name="Picture 21" descr="Logo Schola Europaea - pour documents">
          <a:extLst>
            <a:ext uri="{FF2B5EF4-FFF2-40B4-BE49-F238E27FC236}">
              <a16:creationId xmlns:a16="http://schemas.microsoft.com/office/drawing/2014/main" id="{412423F6-2CB7-47CF-B35A-DAE24AED6DC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47793" y="190500"/>
          <a:ext cx="1884226" cy="802468"/>
        </a:xfrm>
        <a:prstGeom prst="rect">
          <a:avLst/>
        </a:prstGeom>
        <a:noFill/>
        <a:ln>
          <a:noFill/>
        </a:ln>
      </xdr:spPr>
    </xdr:pic>
    <xdr:clientData/>
  </xdr:twoCellAnchor>
  <xdr:oneCellAnchor>
    <xdr:from>
      <xdr:col>7</xdr:col>
      <xdr:colOff>0</xdr:colOff>
      <xdr:row>44</xdr:row>
      <xdr:rowOff>0</xdr:rowOff>
    </xdr:from>
    <xdr:ext cx="304800" cy="301625"/>
    <xdr:sp macro="" textlink="">
      <xdr:nvSpPr>
        <xdr:cNvPr id="44" name="AutoShape 4" descr="EXACOMPTA FARDE A FENETRE CARTON FOREVER Couleurs Assorties. | chapier">
          <a:extLst>
            <a:ext uri="{FF2B5EF4-FFF2-40B4-BE49-F238E27FC236}">
              <a16:creationId xmlns:a16="http://schemas.microsoft.com/office/drawing/2014/main" id="{4B4D7D96-4333-4842-88B3-000120701D78}"/>
            </a:ext>
          </a:extLst>
        </xdr:cNvPr>
        <xdr:cNvSpPr>
          <a:spLocks noChangeAspect="1" noChangeArrowheads="1"/>
        </xdr:cNvSpPr>
      </xdr:nvSpPr>
      <xdr:spPr bwMode="auto">
        <a:xfrm>
          <a:off x="13832417" y="2536825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44</xdr:row>
      <xdr:rowOff>0</xdr:rowOff>
    </xdr:from>
    <xdr:ext cx="304800" cy="301625"/>
    <xdr:sp macro="" textlink="">
      <xdr:nvSpPr>
        <xdr:cNvPr id="45" name="AutoShape 5" descr="EXACOMPTA FARDE A FENETRE CARTON FOREVER Couleurs Assorties. | chapier">
          <a:extLst>
            <a:ext uri="{FF2B5EF4-FFF2-40B4-BE49-F238E27FC236}">
              <a16:creationId xmlns:a16="http://schemas.microsoft.com/office/drawing/2014/main" id="{5CA5C7D3-4502-404F-9D40-7BE724D1A6D8}"/>
            </a:ext>
          </a:extLst>
        </xdr:cNvPr>
        <xdr:cNvSpPr>
          <a:spLocks noChangeAspect="1" noChangeArrowheads="1"/>
        </xdr:cNvSpPr>
      </xdr:nvSpPr>
      <xdr:spPr bwMode="auto">
        <a:xfrm>
          <a:off x="13832417" y="25368250"/>
          <a:ext cx="304800" cy="3016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25</xdr:row>
      <xdr:rowOff>0</xdr:rowOff>
    </xdr:from>
    <xdr:ext cx="304800" cy="300990"/>
    <xdr:sp macro="" textlink="">
      <xdr:nvSpPr>
        <xdr:cNvPr id="3" name="AutoShape 1" descr="Mallette Posca _ 20 marqueurs | Marqueur posca, Marqueur, Posca">
          <a:extLst>
            <a:ext uri="{FF2B5EF4-FFF2-40B4-BE49-F238E27FC236}">
              <a16:creationId xmlns:a16="http://schemas.microsoft.com/office/drawing/2014/main" id="{0ADFED51-22AE-4560-8DF7-D30C5B06D5A0}"/>
            </a:ext>
          </a:extLst>
        </xdr:cNvPr>
        <xdr:cNvSpPr>
          <a:spLocks noChangeAspect="1" noChangeArrowheads="1"/>
        </xdr:cNvSpPr>
      </xdr:nvSpPr>
      <xdr:spPr bwMode="auto">
        <a:xfrm>
          <a:off x="8115300" y="14980920"/>
          <a:ext cx="304800" cy="3009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wsDr>
</file>

<file path=xl/persons/person.xml><?xml version="1.0" encoding="utf-8"?>
<personList xmlns="http://schemas.microsoft.com/office/spreadsheetml/2018/threadedcomments" xmlns:x="http://schemas.openxmlformats.org/spreadsheetml/2006/main">
  <person displayName="KONSTANTINOU Dimitri (OIB)" id="{5C1578F9-4D43-4C34-89AD-F0D45A85D8A9}" userId="S::Dimitri.KONSTANTINOU@ec.europa.eu::9e28efe0-aca9-4535-8b3f-d9f80141968c" providerId="AD"/>
  <person displayName="TUDORACHE Diana-Florentina (OIB)" id="{295CE21E-3025-4D3C-94FC-5764F08700CC}" userId="S::diana-florentina.tudorache@ec.europa.eu::eacbb9d7-0893-43ab-844e-cb5c24de3ee4" providerId="AD"/>
</personList>
</file>

<file path=xl/richData/_rels/richValueRel.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pn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0" Type="http://schemas.openxmlformats.org/officeDocument/2006/relationships/image" Target="../media/image80.png"/><Relationship Id="rId85" Type="http://schemas.openxmlformats.org/officeDocument/2006/relationships/image" Target="../media/image85.png"/><Relationship Id="rId150" Type="http://schemas.openxmlformats.org/officeDocument/2006/relationships/image" Target="../media/image150.png"/><Relationship Id="rId155" Type="http://schemas.openxmlformats.org/officeDocument/2006/relationships/image" Target="../media/image155.png"/><Relationship Id="rId12" Type="http://schemas.openxmlformats.org/officeDocument/2006/relationships/image" Target="../media/image12.png"/><Relationship Id="rId17" Type="http://schemas.openxmlformats.org/officeDocument/2006/relationships/image" Target="../media/image17.png"/><Relationship Id="rId33" Type="http://schemas.openxmlformats.org/officeDocument/2006/relationships/image" Target="../media/image33.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08" Type="http://schemas.openxmlformats.org/officeDocument/2006/relationships/image" Target="../media/image108.png"/><Relationship Id="rId124" Type="http://schemas.openxmlformats.org/officeDocument/2006/relationships/image" Target="../media/image124.png"/><Relationship Id="rId129" Type="http://schemas.openxmlformats.org/officeDocument/2006/relationships/image" Target="../media/image129.png"/><Relationship Id="rId54" Type="http://schemas.openxmlformats.org/officeDocument/2006/relationships/image" Target="../media/image54.png"/><Relationship Id="rId70" Type="http://schemas.openxmlformats.org/officeDocument/2006/relationships/image" Target="../media/image70.png"/><Relationship Id="rId75" Type="http://schemas.openxmlformats.org/officeDocument/2006/relationships/image" Target="../media/image75.png"/><Relationship Id="rId91" Type="http://schemas.openxmlformats.org/officeDocument/2006/relationships/image" Target="../media/image91.png"/><Relationship Id="rId96" Type="http://schemas.openxmlformats.org/officeDocument/2006/relationships/image" Target="../media/image96.png"/><Relationship Id="rId140" Type="http://schemas.openxmlformats.org/officeDocument/2006/relationships/image" Target="../media/image140.png"/><Relationship Id="rId145" Type="http://schemas.openxmlformats.org/officeDocument/2006/relationships/image" Target="../media/image145.png"/><Relationship Id="rId1" Type="http://schemas.openxmlformats.org/officeDocument/2006/relationships/image" Target="../media/image1.png"/><Relationship Id="rId6" Type="http://schemas.openxmlformats.org/officeDocument/2006/relationships/image" Target="../media/image6.png"/><Relationship Id="rId23" Type="http://schemas.openxmlformats.org/officeDocument/2006/relationships/image" Target="../media/image23.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119" Type="http://schemas.openxmlformats.org/officeDocument/2006/relationships/image" Target="../media/image119.png"/><Relationship Id="rId44" Type="http://schemas.openxmlformats.org/officeDocument/2006/relationships/image" Target="../media/image44.png"/><Relationship Id="rId60" Type="http://schemas.openxmlformats.org/officeDocument/2006/relationships/image" Target="../media/image60.png"/><Relationship Id="rId65" Type="http://schemas.openxmlformats.org/officeDocument/2006/relationships/image" Target="../media/image65.png"/><Relationship Id="rId81" Type="http://schemas.openxmlformats.org/officeDocument/2006/relationships/image" Target="../media/image81.png"/><Relationship Id="rId86" Type="http://schemas.openxmlformats.org/officeDocument/2006/relationships/image" Target="../media/image86.png"/><Relationship Id="rId130" Type="http://schemas.openxmlformats.org/officeDocument/2006/relationships/image" Target="../media/image130.png"/><Relationship Id="rId135" Type="http://schemas.openxmlformats.org/officeDocument/2006/relationships/image" Target="../media/image135.png"/><Relationship Id="rId151" Type="http://schemas.openxmlformats.org/officeDocument/2006/relationships/image" Target="../media/image151.png"/><Relationship Id="rId156" Type="http://schemas.openxmlformats.org/officeDocument/2006/relationships/image" Target="../media/image156.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04" Type="http://schemas.openxmlformats.org/officeDocument/2006/relationships/image" Target="../media/image104.png"/><Relationship Id="rId120" Type="http://schemas.openxmlformats.org/officeDocument/2006/relationships/image" Target="../media/image120.png"/><Relationship Id="rId125" Type="http://schemas.openxmlformats.org/officeDocument/2006/relationships/image" Target="../media/image125.png"/><Relationship Id="rId141" Type="http://schemas.openxmlformats.org/officeDocument/2006/relationships/image" Target="../media/image141.png"/><Relationship Id="rId146" Type="http://schemas.openxmlformats.org/officeDocument/2006/relationships/image" Target="../media/image146.png"/><Relationship Id="rId7" Type="http://schemas.openxmlformats.org/officeDocument/2006/relationships/image" Target="../media/image7.png"/><Relationship Id="rId71" Type="http://schemas.openxmlformats.org/officeDocument/2006/relationships/image" Target="../media/image71.png"/><Relationship Id="rId92" Type="http://schemas.openxmlformats.org/officeDocument/2006/relationships/image" Target="../media/image92.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 Id="rId131" Type="http://schemas.openxmlformats.org/officeDocument/2006/relationships/image" Target="../media/image131.png"/><Relationship Id="rId136" Type="http://schemas.openxmlformats.org/officeDocument/2006/relationships/image" Target="../media/image136.png"/><Relationship Id="rId157" Type="http://schemas.openxmlformats.org/officeDocument/2006/relationships/image" Target="../media/image157.png"/><Relationship Id="rId61" Type="http://schemas.openxmlformats.org/officeDocument/2006/relationships/image" Target="../media/image61.png"/><Relationship Id="rId82" Type="http://schemas.openxmlformats.org/officeDocument/2006/relationships/image" Target="../media/image82.png"/><Relationship Id="rId152" Type="http://schemas.openxmlformats.org/officeDocument/2006/relationships/image" Target="../media/image152.png"/><Relationship Id="rId19" Type="http://schemas.openxmlformats.org/officeDocument/2006/relationships/image" Target="../media/image19.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3" Type="http://schemas.openxmlformats.org/officeDocument/2006/relationships/image" Target="../media/image3.jpe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20" Type="http://schemas.openxmlformats.org/officeDocument/2006/relationships/image" Target="../media/image20.jpe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48" Type="http://schemas.openxmlformats.org/officeDocument/2006/relationships/image" Target="../media/image148.png"/><Relationship Id="rId4" Type="http://schemas.openxmlformats.org/officeDocument/2006/relationships/image" Target="../media/image4.png"/><Relationship Id="rId9" Type="http://schemas.openxmlformats.org/officeDocument/2006/relationships/image" Target="../media/image9.png"/><Relationship Id="rId26" Type="http://schemas.openxmlformats.org/officeDocument/2006/relationships/image" Target="../media/image26.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6" Type="http://schemas.openxmlformats.org/officeDocument/2006/relationships/image" Target="../media/image16.pn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60">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 s="0">
    <v>35</v>
    <v>5</v>
  </rv>
  <rv s="0">
    <v>36</v>
    <v>5</v>
  </rv>
  <rv s="0">
    <v>37</v>
    <v>5</v>
  </rv>
  <rv s="0">
    <v>38</v>
    <v>5</v>
  </rv>
  <rv s="0">
    <v>39</v>
    <v>5</v>
  </rv>
  <rv s="0">
    <v>40</v>
    <v>5</v>
  </rv>
  <rv s="0">
    <v>41</v>
    <v>5</v>
  </rv>
  <rv s="0">
    <v>42</v>
    <v>5</v>
  </rv>
  <rv s="0">
    <v>43</v>
    <v>5</v>
  </rv>
  <rv s="0">
    <v>44</v>
    <v>5</v>
  </rv>
  <rv s="0">
    <v>45</v>
    <v>5</v>
  </rv>
  <rv s="0">
    <v>46</v>
    <v>5</v>
  </rv>
  <rv s="0">
    <v>47</v>
    <v>5</v>
  </rv>
  <rv s="0">
    <v>48</v>
    <v>5</v>
  </rv>
  <rv s="0">
    <v>49</v>
    <v>5</v>
  </rv>
  <rv s="0">
    <v>50</v>
    <v>5</v>
  </rv>
  <rv s="0">
    <v>51</v>
    <v>5</v>
  </rv>
  <rv s="0">
    <v>52</v>
    <v>5</v>
  </rv>
  <rv s="0">
    <v>53</v>
    <v>5</v>
  </rv>
  <rv s="0">
    <v>54</v>
    <v>5</v>
  </rv>
  <rv s="0">
    <v>55</v>
    <v>5</v>
  </rv>
  <rv s="0">
    <v>56</v>
    <v>5</v>
  </rv>
  <rv s="0">
    <v>57</v>
    <v>5</v>
  </rv>
  <rv s="0">
    <v>58</v>
    <v>5</v>
  </rv>
  <rv s="0">
    <v>59</v>
    <v>5</v>
  </rv>
  <rv s="0">
    <v>60</v>
    <v>5</v>
  </rv>
  <rv s="0">
    <v>61</v>
    <v>5</v>
  </rv>
  <rv s="0">
    <v>62</v>
    <v>5</v>
  </rv>
  <rv s="0">
    <v>63</v>
    <v>5</v>
  </rv>
  <rv s="0">
    <v>64</v>
    <v>5</v>
  </rv>
  <rv s="0">
    <v>65</v>
    <v>5</v>
  </rv>
  <rv s="0">
    <v>66</v>
    <v>5</v>
  </rv>
  <rv s="0">
    <v>67</v>
    <v>5</v>
  </rv>
  <rv s="0">
    <v>68</v>
    <v>5</v>
  </rv>
  <rv s="0">
    <v>69</v>
    <v>5</v>
  </rv>
  <rv s="0">
    <v>70</v>
    <v>5</v>
  </rv>
  <rv s="0">
    <v>71</v>
    <v>5</v>
  </rv>
  <rv s="0">
    <v>72</v>
    <v>5</v>
  </rv>
  <rv s="0">
    <v>73</v>
    <v>5</v>
  </rv>
  <rv s="0">
    <v>74</v>
    <v>5</v>
  </rv>
  <rv s="0">
    <v>75</v>
    <v>5</v>
  </rv>
  <rv s="0">
    <v>76</v>
    <v>5</v>
  </rv>
  <rv s="0">
    <v>77</v>
    <v>5</v>
  </rv>
  <rv s="0">
    <v>78</v>
    <v>5</v>
  </rv>
  <rv s="0">
    <v>79</v>
    <v>5</v>
  </rv>
  <rv s="0">
    <v>80</v>
    <v>5</v>
  </rv>
  <rv s="0">
    <v>81</v>
    <v>5</v>
  </rv>
  <rv s="0">
    <v>82</v>
    <v>5</v>
  </rv>
  <rv s="0">
    <v>83</v>
    <v>5</v>
  </rv>
  <rv s="0">
    <v>84</v>
    <v>5</v>
  </rv>
  <rv s="0">
    <v>85</v>
    <v>5</v>
  </rv>
  <rv s="0">
    <v>86</v>
    <v>5</v>
  </rv>
  <rv s="0">
    <v>87</v>
    <v>5</v>
  </rv>
  <rv s="0">
    <v>88</v>
    <v>5</v>
  </rv>
  <rv s="0">
    <v>89</v>
    <v>5</v>
  </rv>
  <rv s="0">
    <v>90</v>
    <v>5</v>
  </rv>
  <rv s="0">
    <v>91</v>
    <v>5</v>
  </rv>
  <rv s="0">
    <v>92</v>
    <v>5</v>
  </rv>
  <rv s="0">
    <v>93</v>
    <v>5</v>
  </rv>
  <rv s="0">
    <v>94</v>
    <v>5</v>
  </rv>
  <rv s="0">
    <v>95</v>
    <v>5</v>
  </rv>
  <rv s="0">
    <v>96</v>
    <v>5</v>
  </rv>
  <rv s="0">
    <v>97</v>
    <v>5</v>
  </rv>
  <rv s="0">
    <v>98</v>
    <v>5</v>
  </rv>
  <rv s="0">
    <v>99</v>
    <v>5</v>
  </rv>
  <rv s="0">
    <v>100</v>
    <v>5</v>
  </rv>
  <rv s="0">
    <v>101</v>
    <v>5</v>
  </rv>
  <rv s="0">
    <v>102</v>
    <v>5</v>
  </rv>
  <rv s="0">
    <v>103</v>
    <v>5</v>
  </rv>
  <rv s="0">
    <v>104</v>
    <v>5</v>
  </rv>
  <rv s="0">
    <v>105</v>
    <v>5</v>
  </rv>
  <rv s="0">
    <v>106</v>
    <v>5</v>
  </rv>
  <rv s="0">
    <v>107</v>
    <v>5</v>
  </rv>
  <rv s="0">
    <v>108</v>
    <v>5</v>
  </rv>
  <rv s="0">
    <v>109</v>
    <v>5</v>
  </rv>
  <rv s="0">
    <v>110</v>
    <v>5</v>
  </rv>
  <rv s="0">
    <v>111</v>
    <v>5</v>
  </rv>
  <rv s="0">
    <v>112</v>
    <v>5</v>
  </rv>
  <rv s="0">
    <v>113</v>
    <v>5</v>
  </rv>
  <rv s="0">
    <v>114</v>
    <v>5</v>
  </rv>
  <rv s="0">
    <v>115</v>
    <v>5</v>
  </rv>
  <rv s="0">
    <v>116</v>
    <v>5</v>
  </rv>
  <rv s="0">
    <v>117</v>
    <v>5</v>
  </rv>
  <rv s="0">
    <v>118</v>
    <v>5</v>
  </rv>
  <rv s="0">
    <v>119</v>
    <v>5</v>
  </rv>
  <rv s="0">
    <v>120</v>
    <v>5</v>
  </rv>
  <rv s="0">
    <v>121</v>
    <v>5</v>
  </rv>
  <rv s="0">
    <v>122</v>
    <v>5</v>
  </rv>
  <rv s="0">
    <v>123</v>
    <v>5</v>
  </rv>
  <rv s="0">
    <v>124</v>
    <v>5</v>
  </rv>
  <rv s="0">
    <v>125</v>
    <v>5</v>
  </rv>
  <rv s="0">
    <v>126</v>
    <v>5</v>
  </rv>
  <rv s="0">
    <v>127</v>
    <v>5</v>
  </rv>
  <rv s="0">
    <v>128</v>
    <v>5</v>
  </rv>
  <rv s="0">
    <v>129</v>
    <v>5</v>
  </rv>
  <rv s="0">
    <v>130</v>
    <v>5</v>
  </rv>
  <rv s="0">
    <v>131</v>
    <v>5</v>
  </rv>
  <rv s="0">
    <v>132</v>
    <v>5</v>
  </rv>
  <rv s="0">
    <v>133</v>
    <v>5</v>
  </rv>
  <rv s="0">
    <v>134</v>
    <v>5</v>
  </rv>
  <rv s="0">
    <v>135</v>
    <v>5</v>
  </rv>
  <rv s="0">
    <v>136</v>
    <v>5</v>
  </rv>
  <rv s="0">
    <v>137</v>
    <v>5</v>
  </rv>
  <rv s="0">
    <v>138</v>
    <v>5</v>
  </rv>
  <rv s="0">
    <v>139</v>
    <v>5</v>
  </rv>
  <rv s="0">
    <v>140</v>
    <v>5</v>
  </rv>
  <rv s="0">
    <v>141</v>
    <v>5</v>
  </rv>
  <rv s="0">
    <v>142</v>
    <v>5</v>
  </rv>
  <rv s="0">
    <v>143</v>
    <v>5</v>
  </rv>
  <rv s="0">
    <v>144</v>
    <v>5</v>
  </rv>
  <rv s="0">
    <v>145</v>
    <v>5</v>
  </rv>
  <rv s="0">
    <v>146</v>
    <v>5</v>
  </rv>
  <rv s="0">
    <v>147</v>
    <v>5</v>
  </rv>
  <rv s="0">
    <v>148</v>
    <v>5</v>
  </rv>
  <rv s="0">
    <v>149</v>
    <v>5</v>
  </rv>
  <rv s="0">
    <v>150</v>
    <v>5</v>
  </rv>
  <rv s="0">
    <v>151</v>
    <v>5</v>
  </rv>
  <rv s="0">
    <v>152</v>
    <v>5</v>
  </rv>
  <rv s="0">
    <v>153</v>
    <v>5</v>
  </rv>
  <rv s="0">
    <v>154</v>
    <v>5</v>
  </rv>
  <rv s="0">
    <v>155</v>
    <v>5</v>
  </rv>
  <rv s="0">
    <v>156</v>
    <v>5</v>
  </rv>
  <rv s="0">
    <v>157</v>
    <v>5</v>
  </rv>
  <rv s="0">
    <v>158</v>
    <v>5</v>
  </rv>
  <rv s="0">
    <v>159</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el r:id="rId54"/>
  <rel r:id="rId55"/>
  <rel r:id="rId56"/>
  <rel r:id="rId57"/>
  <rel r:id="rId58"/>
  <rel r:id="rId59"/>
  <rel r:id="rId60"/>
  <rel r:id="rId61"/>
  <rel r:id="rId62"/>
  <rel r:id="rId63"/>
  <rel r:id="rId64"/>
  <rel r:id="rId65"/>
  <rel r:id="rId66"/>
  <rel r:id="rId67"/>
  <rel r:id="rId68"/>
  <rel r:id="rId69"/>
  <rel r:id="rId70"/>
  <rel r:id="rId71"/>
  <rel r:id="rId72"/>
  <rel r:id="rId73"/>
  <rel r:id="rId74"/>
  <rel r:id="rId75"/>
  <rel r:id="rId76"/>
  <rel r:id="rId77"/>
  <rel r:id="rId78"/>
  <rel r:id="rId79"/>
  <rel r:id="rId80"/>
  <rel r:id="rId81"/>
  <rel r:id="rId82"/>
  <rel r:id="rId83"/>
  <rel r:id="rId84"/>
  <rel r:id="rId85"/>
  <rel r:id="rId86"/>
  <rel r:id="rId87"/>
  <rel r:id="rId88"/>
  <rel r:id="rId89"/>
  <rel r:id="rId90"/>
  <rel r:id="rId91"/>
  <rel r:id="rId92"/>
  <rel r:id="rId93"/>
  <rel r:id="rId94"/>
  <rel r:id="rId95"/>
  <rel r:id="rId96"/>
  <rel r:id="rId97"/>
  <rel r:id="rId98"/>
  <rel r:id="rId99"/>
  <rel r:id="rId100"/>
  <rel r:id="rId101"/>
  <rel r:id="rId102"/>
  <rel r:id="rId103"/>
  <rel r:id="rId104"/>
  <rel r:id="rId105"/>
  <rel r:id="rId106"/>
  <rel r:id="rId107"/>
  <rel r:id="rId108"/>
  <rel r:id="rId109"/>
  <rel r:id="rId110"/>
  <rel r:id="rId111"/>
  <rel r:id="rId112"/>
  <rel r:id="rId113"/>
  <rel r:id="rId114"/>
  <rel r:id="rId115"/>
  <rel r:id="rId116"/>
  <rel r:id="rId117"/>
  <rel r:id="rId118"/>
  <rel r:id="rId119"/>
  <rel r:id="rId120"/>
  <rel r:id="rId121"/>
  <rel r:id="rId122"/>
  <rel r:id="rId123"/>
  <rel r:id="rId124"/>
  <rel r:id="rId125"/>
  <rel r:id="rId126"/>
  <rel r:id="rId127"/>
  <rel r:id="rId128"/>
  <rel r:id="rId129"/>
  <rel r:id="rId130"/>
  <rel r:id="rId131"/>
  <rel r:id="rId132"/>
  <rel r:id="rId133"/>
  <rel r:id="rId134"/>
  <rel r:id="rId135"/>
  <rel r:id="rId136"/>
  <rel r:id="rId137"/>
  <rel r:id="rId138"/>
  <rel r:id="rId139"/>
  <rel r:id="rId140"/>
  <rel r:id="rId141"/>
  <rel r:id="rId142"/>
  <rel r:id="rId143"/>
  <rel r:id="rId144"/>
  <rel r:id="rId145"/>
  <rel r:id="rId146"/>
  <rel r:id="rId147"/>
  <rel r:id="rId148"/>
  <rel r:id="rId149"/>
  <rel r:id="rId150"/>
  <rel r:id="rId151"/>
  <rel r:id="rId152"/>
  <rel r:id="rId153"/>
  <rel r:id="rId154"/>
  <rel r:id="rId155"/>
  <rel r:id="rId156"/>
  <rel r:id="rId157"/>
  <rel r:id="rId158"/>
  <rel r:id="rId159"/>
  <rel r:id="rId160"/>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C53" dT="2025-02-17T09:49:31.40" personId="{295CE21E-3025-4D3C-94FC-5764F08700CC}" id="{5D045D0D-ED32-4C26-B32B-68FF2E5BA9FC}">
    <text>Peut-etre il faut choisir juste les 50 pour avoir un seul prix.</text>
  </threadedComment>
  <threadedComment ref="B153" dT="2025-02-14T16:17:28.55" personId="{5C1578F9-4D43-4C34-89AD-F0D45A85D8A9}" id="{F3E05070-547C-4DEC-B7A1-BD5B0FA852C4}">
    <text>Nous avions déjà abordé ce point : en l'état actuel de la formulation, les soumissionnaires choisiront un article parmi la liste (le moins cher). Ok ?</text>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3.xml"/><Relationship Id="rId1" Type="http://schemas.openxmlformats.org/officeDocument/2006/relationships/printerSettings" Target="../printerSettings/printerSettings3.bin"/><Relationship Id="rId5" Type="http://schemas.microsoft.com/office/2017/10/relationships/threadedComment" Target="../threadedComments/threadedComment1.xml"/><Relationship Id="rId4" Type="http://schemas.openxmlformats.org/officeDocument/2006/relationships/comments" Target="../comments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95A3F9-439D-4FFC-87CA-DA1896444372}">
  <sheetPr>
    <pageSetUpPr fitToPage="1"/>
  </sheetPr>
  <dimension ref="A1:L30"/>
  <sheetViews>
    <sheetView workbookViewId="0">
      <selection activeCell="A12" sqref="A12:L12"/>
    </sheetView>
  </sheetViews>
  <sheetFormatPr defaultRowHeight="14.5" x14ac:dyDescent="0.35"/>
  <cols>
    <col min="2" max="4" width="24.7265625" customWidth="1"/>
  </cols>
  <sheetData>
    <row r="1" spans="1:12" x14ac:dyDescent="0.35">
      <c r="A1" s="10"/>
      <c r="B1" s="10"/>
      <c r="C1" s="10"/>
      <c r="D1" s="10"/>
      <c r="E1" s="18"/>
    </row>
    <row r="2" spans="1:12" ht="14.65" customHeight="1" x14ac:dyDescent="0.35">
      <c r="A2" s="10"/>
      <c r="B2" s="10"/>
      <c r="E2" s="19"/>
      <c r="H2" s="154" t="s">
        <v>0</v>
      </c>
      <c r="I2" s="154"/>
      <c r="J2" s="154"/>
      <c r="K2" s="154"/>
    </row>
    <row r="3" spans="1:12" ht="14.65" customHeight="1" x14ac:dyDescent="0.35">
      <c r="A3" s="11"/>
      <c r="B3" s="11"/>
      <c r="E3" s="19"/>
      <c r="H3" s="154"/>
      <c r="I3" s="154"/>
      <c r="J3" s="154"/>
      <c r="K3" s="154"/>
    </row>
    <row r="4" spans="1:12" ht="14.65" customHeight="1" x14ac:dyDescent="0.35">
      <c r="E4" s="19"/>
      <c r="H4" s="154"/>
      <c r="I4" s="154"/>
      <c r="J4" s="154"/>
      <c r="K4" s="154"/>
    </row>
    <row r="5" spans="1:12" ht="14.65" customHeight="1" x14ac:dyDescent="0.35">
      <c r="E5" s="19"/>
      <c r="H5" s="154"/>
      <c r="I5" s="154"/>
      <c r="J5" s="154"/>
      <c r="K5" s="154"/>
    </row>
    <row r="6" spans="1:12" ht="14.65" customHeight="1" x14ac:dyDescent="0.35">
      <c r="E6" s="19"/>
      <c r="H6" s="154"/>
      <c r="I6" s="154"/>
      <c r="J6" s="154"/>
      <c r="K6" s="154"/>
    </row>
    <row r="7" spans="1:12" x14ac:dyDescent="0.35">
      <c r="E7" s="19"/>
    </row>
    <row r="8" spans="1:12" ht="20" customHeight="1" x14ac:dyDescent="0.45">
      <c r="A8" s="155" t="s">
        <v>351</v>
      </c>
      <c r="B8" s="155"/>
      <c r="C8" s="155"/>
      <c r="D8" s="155"/>
      <c r="E8" s="155"/>
      <c r="F8" s="155"/>
      <c r="G8" s="155"/>
      <c r="H8" s="155"/>
      <c r="I8" s="155"/>
      <c r="J8" s="155"/>
      <c r="K8" s="155"/>
      <c r="L8" s="155"/>
    </row>
    <row r="9" spans="1:12" ht="20" customHeight="1" x14ac:dyDescent="0.45">
      <c r="A9" s="156" t="s">
        <v>327</v>
      </c>
      <c r="B9" s="156"/>
      <c r="C9" s="156"/>
      <c r="D9" s="156"/>
      <c r="E9" s="156"/>
      <c r="F9" s="156"/>
      <c r="G9" s="156"/>
      <c r="H9" s="156"/>
      <c r="I9" s="156"/>
      <c r="J9" s="156"/>
      <c r="K9" s="156"/>
      <c r="L9" s="156"/>
    </row>
    <row r="10" spans="1:12" ht="20" customHeight="1" x14ac:dyDescent="0.45">
      <c r="A10" s="91"/>
      <c r="B10" s="91"/>
      <c r="C10" s="91"/>
      <c r="D10" s="91" t="s">
        <v>383</v>
      </c>
      <c r="E10" s="91"/>
      <c r="F10" s="91"/>
      <c r="G10" s="91"/>
      <c r="H10" s="91"/>
      <c r="I10" s="91"/>
      <c r="J10" s="91"/>
      <c r="K10" s="91"/>
      <c r="L10" s="91"/>
    </row>
    <row r="11" spans="1:12" s="12" customFormat="1" ht="20" customHeight="1" x14ac:dyDescent="0.45">
      <c r="D11" s="14"/>
      <c r="E11" s="20"/>
      <c r="F11" s="13"/>
      <c r="G11" s="13"/>
      <c r="H11" s="13"/>
      <c r="I11" s="13"/>
      <c r="J11" s="13"/>
      <c r="K11" s="13"/>
      <c r="L11" s="13"/>
    </row>
    <row r="12" spans="1:12" s="12" customFormat="1" ht="38" customHeight="1" x14ac:dyDescent="0.5">
      <c r="A12" s="157" t="s">
        <v>352</v>
      </c>
      <c r="B12" s="157"/>
      <c r="C12" s="157"/>
      <c r="D12" s="157"/>
      <c r="E12" s="157"/>
      <c r="F12" s="157"/>
      <c r="G12" s="157"/>
      <c r="H12" s="157"/>
      <c r="I12" s="157"/>
      <c r="J12" s="157"/>
      <c r="K12" s="157"/>
      <c r="L12" s="157"/>
    </row>
    <row r="13" spans="1:12" s="12" customFormat="1" ht="20" customHeight="1" x14ac:dyDescent="0.45">
      <c r="B13" s="13"/>
      <c r="C13" s="151" t="s">
        <v>359</v>
      </c>
      <c r="D13" s="151"/>
      <c r="E13" s="151"/>
      <c r="F13" s="151"/>
      <c r="G13" s="13"/>
      <c r="H13" s="13"/>
      <c r="I13" s="13"/>
      <c r="J13" s="13"/>
      <c r="K13" s="13"/>
      <c r="L13" s="13"/>
    </row>
    <row r="14" spans="1:12" s="12" customFormat="1" ht="19.5" customHeight="1" x14ac:dyDescent="0.45">
      <c r="B14" s="13"/>
      <c r="C14" s="13"/>
      <c r="D14" s="13"/>
      <c r="E14" s="13"/>
      <c r="F14" s="13"/>
      <c r="G14" s="13"/>
      <c r="H14" s="13"/>
      <c r="I14" s="13"/>
      <c r="J14" s="13"/>
      <c r="K14" s="13"/>
      <c r="L14" s="13"/>
    </row>
    <row r="15" spans="1:12" s="141" customFormat="1" ht="19.5" customHeight="1" x14ac:dyDescent="0.35">
      <c r="B15" s="142" t="s">
        <v>365</v>
      </c>
      <c r="C15" s="143"/>
      <c r="D15" s="144"/>
      <c r="E15" s="142"/>
      <c r="F15" s="142"/>
      <c r="G15" s="142"/>
      <c r="H15" s="142"/>
      <c r="I15" s="142"/>
      <c r="J15" s="142"/>
      <c r="K15" s="142"/>
      <c r="L15" s="142"/>
    </row>
    <row r="16" spans="1:12" s="141" customFormat="1" ht="19.5" customHeight="1" x14ac:dyDescent="0.35">
      <c r="B16" s="142"/>
      <c r="C16" s="142"/>
      <c r="D16" s="145"/>
      <c r="E16" s="146"/>
      <c r="F16" s="142"/>
      <c r="G16" s="142"/>
      <c r="H16" s="142"/>
      <c r="I16" s="142"/>
      <c r="J16" s="142"/>
      <c r="K16" s="142"/>
      <c r="L16" s="142"/>
    </row>
    <row r="17" spans="1:6" s="12" customFormat="1" ht="21" x14ac:dyDescent="0.5">
      <c r="B17" s="15"/>
      <c r="D17" s="14"/>
      <c r="E17" s="21"/>
    </row>
    <row r="18" spans="1:6" s="12" customFormat="1" ht="21" x14ac:dyDescent="0.5">
      <c r="B18" s="15"/>
      <c r="D18" s="14"/>
      <c r="E18" s="21"/>
    </row>
    <row r="19" spans="1:6" s="12" customFormat="1" ht="45" customHeight="1" x14ac:dyDescent="0.35">
      <c r="B19" s="152" t="s">
        <v>358</v>
      </c>
      <c r="C19" s="153"/>
      <c r="D19" s="96">
        <f>'4.b SCHOOLS'!J65+'4.c KINDERGARTEN &amp; CRECHES'!J193</f>
        <v>0</v>
      </c>
      <c r="E19" s="21"/>
    </row>
    <row r="20" spans="1:6" s="12" customFormat="1" ht="45" customHeight="1" x14ac:dyDescent="0.5">
      <c r="B20" s="15"/>
      <c r="D20" s="14"/>
      <c r="E20" s="21"/>
    </row>
    <row r="21" spans="1:6" ht="45" customHeight="1" x14ac:dyDescent="0.35">
      <c r="B21" s="152" t="s">
        <v>363</v>
      </c>
      <c r="C21" s="153"/>
      <c r="D21" s="97" t="s">
        <v>348</v>
      </c>
    </row>
    <row r="24" spans="1:6" ht="15" thickBot="1" x14ac:dyDescent="0.4">
      <c r="D24" s="6"/>
    </row>
    <row r="25" spans="1:6" ht="18" customHeight="1" thickBot="1" x14ac:dyDescent="0.5">
      <c r="A25" s="111"/>
      <c r="B25" s="112" t="s">
        <v>57</v>
      </c>
      <c r="C25" s="112"/>
      <c r="D25" s="140"/>
      <c r="E25" s="113"/>
      <c r="F25" s="3"/>
    </row>
    <row r="26" spans="1:6" ht="15" customHeight="1" x14ac:dyDescent="0.45">
      <c r="A26" s="111"/>
      <c r="B26" s="111"/>
      <c r="C26" s="111"/>
      <c r="D26" s="114"/>
      <c r="E26" s="115"/>
    </row>
    <row r="27" spans="1:6" ht="20.5" customHeight="1" thickBot="1" x14ac:dyDescent="0.5">
      <c r="A27" s="111"/>
      <c r="B27" s="116" t="s">
        <v>58</v>
      </c>
      <c r="C27" s="116"/>
      <c r="E27" s="117"/>
      <c r="F27" s="4"/>
    </row>
    <row r="28" spans="1:6" ht="18.5" x14ac:dyDescent="0.45">
      <c r="A28" s="111"/>
      <c r="B28" s="116"/>
      <c r="C28" s="116"/>
      <c r="D28" s="148"/>
      <c r="E28" s="117"/>
      <c r="F28" s="4"/>
    </row>
    <row r="29" spans="1:6" x14ac:dyDescent="0.35">
      <c r="D29" s="149"/>
    </row>
    <row r="30" spans="1:6" ht="15" thickBot="1" x14ac:dyDescent="0.4">
      <c r="D30" s="150"/>
    </row>
  </sheetData>
  <mergeCells count="8">
    <mergeCell ref="D28:D30"/>
    <mergeCell ref="C13:F13"/>
    <mergeCell ref="B21:C21"/>
    <mergeCell ref="H2:K6"/>
    <mergeCell ref="A8:L8"/>
    <mergeCell ref="A9:L9"/>
    <mergeCell ref="A12:L12"/>
    <mergeCell ref="B19:C19"/>
  </mergeCells>
  <printOptions horizontalCentered="1" verticalCentered="1"/>
  <pageMargins left="0.70866141732283472" right="0.70866141732283472" top="0.74803149606299213" bottom="0.74803149606299213" header="0.31496062992125984" footer="0.31496062992125984"/>
  <pageSetup scale="70" orientation="landscape" verticalDpi="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384BC8-C473-4E91-98D7-7AFE6D66D321}">
  <dimension ref="A1:R73"/>
  <sheetViews>
    <sheetView topLeftCell="A3" zoomScaleNormal="100" workbookViewId="0">
      <selection activeCell="B21" sqref="B21"/>
    </sheetView>
  </sheetViews>
  <sheetFormatPr defaultRowHeight="14.5" x14ac:dyDescent="0.35"/>
  <cols>
    <col min="1" max="1" width="6.90625" bestFit="1" customWidth="1"/>
    <col min="2" max="3" width="54.36328125" customWidth="1"/>
    <col min="4" max="4" width="54.36328125" style="6" customWidth="1"/>
    <col min="5" max="5" width="21.90625" style="19" customWidth="1"/>
    <col min="6" max="12" width="21.90625" customWidth="1"/>
  </cols>
  <sheetData>
    <row r="1" spans="1:12" x14ac:dyDescent="0.35">
      <c r="A1" s="10"/>
      <c r="B1" s="10"/>
      <c r="C1" s="10"/>
      <c r="D1" s="10"/>
      <c r="E1" s="18"/>
    </row>
    <row r="2" spans="1:12" ht="14.65" customHeight="1" x14ac:dyDescent="0.35">
      <c r="A2" s="10"/>
      <c r="B2" s="10"/>
      <c r="D2"/>
      <c r="H2" s="154" t="s">
        <v>0</v>
      </c>
      <c r="I2" s="154"/>
      <c r="J2" s="154"/>
      <c r="K2" s="154"/>
    </row>
    <row r="3" spans="1:12" ht="14.65" customHeight="1" x14ac:dyDescent="0.35">
      <c r="A3" s="11"/>
      <c r="B3" s="11"/>
      <c r="D3"/>
      <c r="H3" s="154"/>
      <c r="I3" s="154"/>
      <c r="J3" s="154"/>
      <c r="K3" s="154"/>
    </row>
    <row r="4" spans="1:12" ht="14.65" customHeight="1" x14ac:dyDescent="0.35">
      <c r="D4"/>
      <c r="H4" s="154"/>
      <c r="I4" s="154"/>
      <c r="J4" s="154"/>
      <c r="K4" s="154"/>
    </row>
    <row r="5" spans="1:12" ht="14.65" customHeight="1" x14ac:dyDescent="0.35">
      <c r="D5"/>
      <c r="H5" s="154"/>
      <c r="I5" s="154"/>
      <c r="J5" s="154"/>
      <c r="K5" s="154"/>
    </row>
    <row r="6" spans="1:12" ht="14.65" customHeight="1" x14ac:dyDescent="0.35">
      <c r="D6"/>
      <c r="H6" s="154"/>
      <c r="I6" s="154"/>
      <c r="J6" s="154"/>
      <c r="K6" s="154"/>
    </row>
    <row r="7" spans="1:12" x14ac:dyDescent="0.35">
      <c r="D7"/>
    </row>
    <row r="8" spans="1:12" ht="18.5" x14ac:dyDescent="0.45">
      <c r="A8" s="155" t="s">
        <v>349</v>
      </c>
      <c r="B8" s="155"/>
      <c r="C8" s="155"/>
      <c r="D8" s="155"/>
      <c r="E8" s="155"/>
      <c r="F8" s="155"/>
      <c r="G8" s="155"/>
      <c r="H8" s="155"/>
      <c r="I8" s="155"/>
      <c r="J8" s="155"/>
      <c r="K8" s="155"/>
      <c r="L8" s="155"/>
    </row>
    <row r="9" spans="1:12" ht="18.5" x14ac:dyDescent="0.45">
      <c r="A9" s="156" t="s">
        <v>327</v>
      </c>
      <c r="B9" s="156"/>
      <c r="C9" s="156"/>
      <c r="D9" s="156"/>
      <c r="E9" s="156"/>
      <c r="F9" s="156"/>
      <c r="G9" s="156"/>
      <c r="H9" s="156"/>
      <c r="I9" s="156"/>
      <c r="J9" s="156"/>
      <c r="K9" s="156"/>
      <c r="L9" s="156"/>
    </row>
    <row r="10" spans="1:12" ht="18.5" x14ac:dyDescent="0.45">
      <c r="A10" s="91"/>
      <c r="B10" s="91"/>
      <c r="C10" s="91"/>
      <c r="D10" s="91" t="s">
        <v>383</v>
      </c>
      <c r="E10" s="91"/>
      <c r="F10" s="91"/>
      <c r="G10" s="91"/>
      <c r="H10" s="91"/>
      <c r="I10" s="91"/>
      <c r="J10" s="91"/>
      <c r="K10" s="91"/>
      <c r="L10" s="91"/>
    </row>
    <row r="11" spans="1:12" s="12" customFormat="1" ht="18.5" x14ac:dyDescent="0.45">
      <c r="B11" s="13"/>
      <c r="C11" s="13"/>
      <c r="D11" s="14"/>
      <c r="E11" s="20"/>
      <c r="F11" s="13"/>
      <c r="G11" s="13"/>
      <c r="H11" s="13"/>
      <c r="I11" s="13"/>
      <c r="J11" s="13"/>
      <c r="K11" s="13"/>
      <c r="L11" s="13"/>
    </row>
    <row r="12" spans="1:12" s="12" customFormat="1" ht="28.5" customHeight="1" x14ac:dyDescent="0.5">
      <c r="A12" s="157" t="s">
        <v>352</v>
      </c>
      <c r="B12" s="157"/>
      <c r="C12" s="157"/>
      <c r="D12" s="157"/>
      <c r="E12" s="157"/>
      <c r="F12" s="157"/>
      <c r="G12" s="157"/>
      <c r="H12" s="157"/>
      <c r="I12" s="157"/>
      <c r="J12" s="157"/>
      <c r="K12" s="157"/>
      <c r="L12" s="157"/>
    </row>
    <row r="13" spans="1:12" s="12" customFormat="1" ht="21" customHeight="1" x14ac:dyDescent="0.45">
      <c r="B13" s="13"/>
      <c r="C13" s="151" t="s">
        <v>359</v>
      </c>
      <c r="D13" s="151"/>
      <c r="E13" s="151"/>
      <c r="F13" s="151"/>
      <c r="G13" s="13"/>
      <c r="H13" s="13"/>
      <c r="I13" s="13"/>
      <c r="J13" s="13"/>
      <c r="K13" s="13"/>
      <c r="L13" s="13"/>
    </row>
    <row r="14" spans="1:12" s="12" customFormat="1" ht="21" customHeight="1" x14ac:dyDescent="0.45">
      <c r="H14" s="13"/>
      <c r="I14" s="13"/>
      <c r="J14" s="13"/>
      <c r="K14" s="13"/>
      <c r="L14" s="13"/>
    </row>
    <row r="15" spans="1:12" s="12" customFormat="1" x14ac:dyDescent="0.35">
      <c r="D15" s="14"/>
      <c r="E15" s="21"/>
    </row>
    <row r="16" spans="1:12" s="141" customFormat="1" ht="19.5" customHeight="1" x14ac:dyDescent="0.35">
      <c r="B16" s="142" t="s">
        <v>365</v>
      </c>
      <c r="C16" s="143"/>
      <c r="D16" s="144"/>
      <c r="E16" s="142"/>
      <c r="F16" s="142"/>
      <c r="G16" s="142"/>
      <c r="H16" s="142"/>
      <c r="I16" s="142"/>
      <c r="J16" s="142"/>
      <c r="K16" s="142"/>
      <c r="L16" s="142"/>
    </row>
    <row r="17" spans="1:12" s="141" customFormat="1" ht="19.5" customHeight="1" x14ac:dyDescent="0.35">
      <c r="B17" s="142"/>
      <c r="C17" s="142"/>
      <c r="D17" s="145"/>
      <c r="E17" s="146"/>
      <c r="F17" s="142"/>
      <c r="G17" s="142"/>
      <c r="H17" s="142"/>
      <c r="I17" s="142"/>
      <c r="J17" s="142"/>
      <c r="K17" s="142"/>
      <c r="L17" s="142"/>
    </row>
    <row r="18" spans="1:12" s="12" customFormat="1" ht="21" x14ac:dyDescent="0.5">
      <c r="B18" s="15"/>
      <c r="D18" s="14"/>
      <c r="E18" s="21"/>
    </row>
    <row r="19" spans="1:12" s="12" customFormat="1" ht="52.9" customHeight="1" x14ac:dyDescent="0.35">
      <c r="A19" s="161" t="s">
        <v>1</v>
      </c>
      <c r="B19" s="161"/>
      <c r="C19" s="161"/>
      <c r="D19" s="161"/>
      <c r="E19" s="161"/>
      <c r="F19" s="161"/>
      <c r="G19" s="161"/>
      <c r="H19" s="161"/>
      <c r="I19" s="161"/>
      <c r="J19" s="161"/>
      <c r="K19" s="161"/>
      <c r="L19" s="161"/>
    </row>
    <row r="20" spans="1:12" s="12" customFormat="1" ht="18.5" x14ac:dyDescent="0.35">
      <c r="A20" s="16" t="s">
        <v>2</v>
      </c>
      <c r="B20" s="16" t="s">
        <v>3</v>
      </c>
      <c r="C20" s="16" t="s">
        <v>4</v>
      </c>
      <c r="D20" s="17" t="s">
        <v>5</v>
      </c>
      <c r="E20" s="22" t="s">
        <v>6</v>
      </c>
      <c r="F20" s="16" t="s">
        <v>7</v>
      </c>
      <c r="G20" s="16" t="s">
        <v>8</v>
      </c>
      <c r="H20" s="16" t="s">
        <v>9</v>
      </c>
      <c r="I20" s="16" t="s">
        <v>10</v>
      </c>
      <c r="J20" s="16" t="s">
        <v>11</v>
      </c>
      <c r="K20" s="16" t="s">
        <v>12</v>
      </c>
      <c r="L20" s="16" t="s">
        <v>13</v>
      </c>
    </row>
    <row r="21" spans="1:12" s="12" customFormat="1" ht="189" customHeight="1" x14ac:dyDescent="0.35">
      <c r="A21" s="93" t="s">
        <v>14</v>
      </c>
      <c r="B21" s="93" t="s">
        <v>15</v>
      </c>
      <c r="C21" s="93" t="s">
        <v>330</v>
      </c>
      <c r="D21" s="93" t="s">
        <v>16</v>
      </c>
      <c r="E21" s="94" t="s">
        <v>17</v>
      </c>
      <c r="F21" s="93" t="s">
        <v>18</v>
      </c>
      <c r="G21" s="93" t="s">
        <v>361</v>
      </c>
      <c r="H21" s="93" t="s">
        <v>360</v>
      </c>
      <c r="I21" s="93" t="s">
        <v>362</v>
      </c>
      <c r="J21" s="95" t="s">
        <v>19</v>
      </c>
      <c r="K21" s="95" t="s">
        <v>20</v>
      </c>
      <c r="L21" s="93" t="s">
        <v>21</v>
      </c>
    </row>
    <row r="22" spans="1:12" s="86" customFormat="1" ht="82.5" customHeight="1" x14ac:dyDescent="0.35">
      <c r="A22" s="5">
        <v>1</v>
      </c>
      <c r="B22" s="1" t="s">
        <v>331</v>
      </c>
      <c r="C22" s="1" t="s">
        <v>332</v>
      </c>
      <c r="D22" s="85"/>
      <c r="E22" s="87">
        <v>600</v>
      </c>
      <c r="F22" s="98"/>
      <c r="G22" s="105"/>
      <c r="H22" s="104"/>
      <c r="I22" s="108">
        <f>G22-(G22*H22)</f>
        <v>0</v>
      </c>
      <c r="J22" s="109">
        <f>I22*E22</f>
        <v>0</v>
      </c>
      <c r="K22" s="99"/>
      <c r="L22" s="98"/>
    </row>
    <row r="23" spans="1:12" ht="60" customHeight="1" x14ac:dyDescent="0.35">
      <c r="A23" s="5">
        <v>2</v>
      </c>
      <c r="B23" s="1" t="s">
        <v>334</v>
      </c>
      <c r="C23" s="1" t="s">
        <v>335</v>
      </c>
      <c r="D23" s="2"/>
      <c r="E23" s="23">
        <v>500</v>
      </c>
      <c r="F23" s="100"/>
      <c r="G23" s="106"/>
      <c r="H23" s="101"/>
      <c r="I23" s="108">
        <f t="shared" ref="I23:I64" si="0">G23-(G23*H23)</f>
        <v>0</v>
      </c>
      <c r="J23" s="109">
        <f t="shared" ref="J23:J64" si="1">I23*E23</f>
        <v>0</v>
      </c>
      <c r="K23" s="100"/>
      <c r="L23" s="100"/>
    </row>
    <row r="24" spans="1:12" ht="79.150000000000006" customHeight="1" x14ac:dyDescent="0.35">
      <c r="A24" s="5">
        <v>3</v>
      </c>
      <c r="B24" s="2" t="s">
        <v>329</v>
      </c>
      <c r="C24" s="1" t="s">
        <v>328</v>
      </c>
      <c r="D24" s="7"/>
      <c r="E24" s="23">
        <v>60</v>
      </c>
      <c r="F24" s="100"/>
      <c r="G24" s="106"/>
      <c r="H24" s="101"/>
      <c r="I24" s="108">
        <f t="shared" si="0"/>
        <v>0</v>
      </c>
      <c r="J24" s="109">
        <f t="shared" si="1"/>
        <v>0</v>
      </c>
      <c r="K24" s="100"/>
      <c r="L24" s="100"/>
    </row>
    <row r="25" spans="1:12" ht="51.4" customHeight="1" x14ac:dyDescent="0.35">
      <c r="A25" s="5">
        <v>4</v>
      </c>
      <c r="B25" s="2" t="s">
        <v>341</v>
      </c>
      <c r="C25" s="2" t="s">
        <v>342</v>
      </c>
      <c r="D25" s="25"/>
      <c r="E25" s="23">
        <v>200</v>
      </c>
      <c r="F25" s="100"/>
      <c r="G25" s="106"/>
      <c r="H25" s="101"/>
      <c r="I25" s="108">
        <f t="shared" si="0"/>
        <v>0</v>
      </c>
      <c r="J25" s="109">
        <f t="shared" si="1"/>
        <v>0</v>
      </c>
      <c r="K25" s="100"/>
      <c r="L25" s="100"/>
    </row>
    <row r="26" spans="1:12" ht="51.4" customHeight="1" x14ac:dyDescent="0.35">
      <c r="A26" s="5">
        <v>5</v>
      </c>
      <c r="B26" s="2" t="s">
        <v>341</v>
      </c>
      <c r="C26" s="2" t="s">
        <v>343</v>
      </c>
      <c r="D26" s="25"/>
      <c r="E26" s="23">
        <v>300</v>
      </c>
      <c r="F26" s="100"/>
      <c r="G26" s="106"/>
      <c r="H26" s="101"/>
      <c r="I26" s="108">
        <f t="shared" si="0"/>
        <v>0</v>
      </c>
      <c r="J26" s="109">
        <f t="shared" si="1"/>
        <v>0</v>
      </c>
      <c r="K26" s="100"/>
      <c r="L26" s="100"/>
    </row>
    <row r="27" spans="1:12" ht="80" customHeight="1" x14ac:dyDescent="0.35">
      <c r="A27" s="5">
        <v>6</v>
      </c>
      <c r="B27" s="8" t="s">
        <v>22</v>
      </c>
      <c r="C27" s="1" t="s">
        <v>23</v>
      </c>
      <c r="D27" s="7"/>
      <c r="E27" s="88">
        <v>50</v>
      </c>
      <c r="F27" s="100"/>
      <c r="G27" s="106"/>
      <c r="H27" s="101"/>
      <c r="I27" s="108">
        <f t="shared" si="0"/>
        <v>0</v>
      </c>
      <c r="J27" s="109">
        <f t="shared" si="1"/>
        <v>0</v>
      </c>
      <c r="K27" s="100"/>
      <c r="L27" s="100"/>
    </row>
    <row r="28" spans="1:12" ht="80" customHeight="1" x14ac:dyDescent="0.35">
      <c r="A28" s="5">
        <v>7</v>
      </c>
      <c r="B28" s="2" t="s">
        <v>24</v>
      </c>
      <c r="C28" s="1" t="s">
        <v>367</v>
      </c>
      <c r="D28" s="7"/>
      <c r="E28" s="23">
        <v>300</v>
      </c>
      <c r="F28" s="100"/>
      <c r="G28" s="106"/>
      <c r="H28" s="101"/>
      <c r="I28" s="108">
        <f t="shared" si="0"/>
        <v>0</v>
      </c>
      <c r="J28" s="109">
        <f t="shared" si="1"/>
        <v>0</v>
      </c>
      <c r="K28" s="100"/>
      <c r="L28" s="100"/>
    </row>
    <row r="29" spans="1:12" ht="80" customHeight="1" x14ac:dyDescent="0.35">
      <c r="A29" s="5">
        <v>8</v>
      </c>
      <c r="B29" s="2" t="s">
        <v>25</v>
      </c>
      <c r="C29" s="1" t="s">
        <v>368</v>
      </c>
      <c r="D29" s="7"/>
      <c r="E29" s="23">
        <v>400</v>
      </c>
      <c r="F29" s="100"/>
      <c r="G29" s="106"/>
      <c r="H29" s="101"/>
      <c r="I29" s="108">
        <f t="shared" si="0"/>
        <v>0</v>
      </c>
      <c r="J29" s="109">
        <f t="shared" si="1"/>
        <v>0</v>
      </c>
      <c r="K29" s="100"/>
      <c r="L29" s="100"/>
    </row>
    <row r="30" spans="1:12" ht="96" customHeight="1" x14ac:dyDescent="0.35">
      <c r="A30" s="5">
        <v>9</v>
      </c>
      <c r="B30" s="1" t="s">
        <v>26</v>
      </c>
      <c r="C30" s="1" t="s">
        <v>27</v>
      </c>
      <c r="D30" s="7"/>
      <c r="E30" s="23">
        <v>20</v>
      </c>
      <c r="F30" s="100"/>
      <c r="G30" s="106"/>
      <c r="H30" s="101"/>
      <c r="I30" s="108">
        <f t="shared" si="0"/>
        <v>0</v>
      </c>
      <c r="J30" s="109">
        <f t="shared" si="1"/>
        <v>0</v>
      </c>
      <c r="K30" s="100"/>
      <c r="L30" s="100"/>
    </row>
    <row r="31" spans="1:12" ht="75.400000000000006" customHeight="1" x14ac:dyDescent="0.35">
      <c r="A31" s="5">
        <v>10</v>
      </c>
      <c r="B31" s="2" t="s">
        <v>28</v>
      </c>
      <c r="C31" s="1" t="s">
        <v>369</v>
      </c>
      <c r="D31" s="7"/>
      <c r="E31" s="23">
        <v>20</v>
      </c>
      <c r="F31" s="100"/>
      <c r="G31" s="106"/>
      <c r="H31" s="101"/>
      <c r="I31" s="108">
        <f t="shared" si="0"/>
        <v>0</v>
      </c>
      <c r="J31" s="109">
        <f t="shared" si="1"/>
        <v>0</v>
      </c>
      <c r="K31" s="100"/>
      <c r="L31" s="100"/>
    </row>
    <row r="32" spans="1:12" ht="75.400000000000006" customHeight="1" x14ac:dyDescent="0.35">
      <c r="A32" s="5">
        <v>11</v>
      </c>
      <c r="B32" s="2" t="s">
        <v>29</v>
      </c>
      <c r="C32" s="1" t="s">
        <v>30</v>
      </c>
      <c r="D32" s="7"/>
      <c r="E32" s="23">
        <v>400</v>
      </c>
      <c r="F32" s="100"/>
      <c r="G32" s="106"/>
      <c r="H32" s="101"/>
      <c r="I32" s="108">
        <f t="shared" si="0"/>
        <v>0</v>
      </c>
      <c r="J32" s="109">
        <f t="shared" si="1"/>
        <v>0</v>
      </c>
      <c r="K32" s="100"/>
      <c r="L32" s="100"/>
    </row>
    <row r="33" spans="1:12" ht="80.650000000000006" customHeight="1" x14ac:dyDescent="0.35">
      <c r="A33" s="5">
        <v>12</v>
      </c>
      <c r="B33" s="2" t="s">
        <v>31</v>
      </c>
      <c r="C33" s="1" t="s">
        <v>376</v>
      </c>
      <c r="D33" s="7"/>
      <c r="E33" s="23">
        <v>40</v>
      </c>
      <c r="F33" s="100"/>
      <c r="G33" s="106"/>
      <c r="H33" s="101"/>
      <c r="I33" s="108">
        <f t="shared" si="0"/>
        <v>0</v>
      </c>
      <c r="J33" s="109">
        <f t="shared" si="1"/>
        <v>0</v>
      </c>
      <c r="K33" s="100"/>
      <c r="L33" s="100"/>
    </row>
    <row r="34" spans="1:12" ht="80.650000000000006" customHeight="1" x14ac:dyDescent="0.35">
      <c r="A34" s="5">
        <v>13</v>
      </c>
      <c r="B34" s="2" t="s">
        <v>336</v>
      </c>
      <c r="C34" s="1" t="s">
        <v>370</v>
      </c>
      <c r="D34" s="7"/>
      <c r="E34" s="23">
        <v>15</v>
      </c>
      <c r="F34" s="100"/>
      <c r="G34" s="106"/>
      <c r="H34" s="101"/>
      <c r="I34" s="108">
        <f t="shared" si="0"/>
        <v>0</v>
      </c>
      <c r="J34" s="109">
        <f t="shared" si="1"/>
        <v>0</v>
      </c>
      <c r="K34" s="100"/>
      <c r="L34" s="100"/>
    </row>
    <row r="35" spans="1:12" ht="80.650000000000006" customHeight="1" x14ac:dyDescent="0.35">
      <c r="A35" s="5">
        <v>14</v>
      </c>
      <c r="B35" s="2" t="s">
        <v>336</v>
      </c>
      <c r="C35" s="1" t="s">
        <v>379</v>
      </c>
      <c r="D35" s="7"/>
      <c r="E35" s="23">
        <v>15</v>
      </c>
      <c r="F35" s="100"/>
      <c r="G35" s="106"/>
      <c r="H35" s="101"/>
      <c r="I35" s="108"/>
      <c r="J35" s="109"/>
      <c r="K35" s="100"/>
      <c r="L35" s="100"/>
    </row>
    <row r="36" spans="1:12" ht="80.650000000000006" customHeight="1" x14ac:dyDescent="0.35">
      <c r="A36" s="5">
        <v>15</v>
      </c>
      <c r="B36" s="2" t="s">
        <v>338</v>
      </c>
      <c r="C36" s="1" t="s">
        <v>380</v>
      </c>
      <c r="D36" s="7"/>
      <c r="E36" s="23">
        <v>50</v>
      </c>
      <c r="F36" s="100"/>
      <c r="G36" s="106"/>
      <c r="H36" s="101"/>
      <c r="I36" s="108">
        <f t="shared" si="0"/>
        <v>0</v>
      </c>
      <c r="J36" s="109">
        <f t="shared" si="1"/>
        <v>0</v>
      </c>
      <c r="K36" s="100"/>
      <c r="L36" s="100"/>
    </row>
    <row r="37" spans="1:12" ht="80.650000000000006" customHeight="1" x14ac:dyDescent="0.35">
      <c r="A37" s="5">
        <v>16</v>
      </c>
      <c r="B37" s="2" t="s">
        <v>339</v>
      </c>
      <c r="C37" s="1" t="s">
        <v>381</v>
      </c>
      <c r="D37" s="7"/>
      <c r="E37" s="23">
        <v>50</v>
      </c>
      <c r="F37" s="100"/>
      <c r="G37" s="106"/>
      <c r="H37" s="101"/>
      <c r="I37" s="108">
        <f t="shared" si="0"/>
        <v>0</v>
      </c>
      <c r="J37" s="109">
        <f t="shared" si="1"/>
        <v>0</v>
      </c>
      <c r="K37" s="100"/>
      <c r="L37" s="100"/>
    </row>
    <row r="38" spans="1:12" ht="70.900000000000006" customHeight="1" x14ac:dyDescent="0.35">
      <c r="A38" s="5">
        <v>17</v>
      </c>
      <c r="B38" s="2" t="s">
        <v>32</v>
      </c>
      <c r="C38" s="1" t="s">
        <v>382</v>
      </c>
      <c r="D38" s="7"/>
      <c r="E38" s="23">
        <v>20</v>
      </c>
      <c r="F38" s="100"/>
      <c r="G38" s="106"/>
      <c r="H38" s="101"/>
      <c r="I38" s="108">
        <f t="shared" si="0"/>
        <v>0</v>
      </c>
      <c r="J38" s="109">
        <f t="shared" si="1"/>
        <v>0</v>
      </c>
      <c r="K38" s="100"/>
      <c r="L38" s="100"/>
    </row>
    <row r="39" spans="1:12" ht="70.900000000000006" customHeight="1" x14ac:dyDescent="0.35">
      <c r="A39" s="5">
        <v>18</v>
      </c>
      <c r="B39" s="2" t="s">
        <v>337</v>
      </c>
      <c r="C39" s="1" t="s">
        <v>378</v>
      </c>
      <c r="D39" s="7"/>
      <c r="E39" s="23">
        <v>125</v>
      </c>
      <c r="F39" s="100"/>
      <c r="G39" s="106"/>
      <c r="H39" s="101"/>
      <c r="I39" s="108">
        <f t="shared" si="0"/>
        <v>0</v>
      </c>
      <c r="J39" s="109">
        <f t="shared" si="1"/>
        <v>0</v>
      </c>
      <c r="K39" s="100"/>
      <c r="L39" s="100"/>
    </row>
    <row r="40" spans="1:12" ht="70.900000000000006" customHeight="1" x14ac:dyDescent="0.35">
      <c r="A40" s="5">
        <v>19</v>
      </c>
      <c r="B40" s="2" t="s">
        <v>337</v>
      </c>
      <c r="C40" s="1" t="s">
        <v>377</v>
      </c>
      <c r="D40" s="7"/>
      <c r="E40" s="23">
        <v>125</v>
      </c>
      <c r="F40" s="100"/>
      <c r="G40" s="106"/>
      <c r="H40" s="101"/>
      <c r="I40" s="108">
        <f t="shared" si="0"/>
        <v>0</v>
      </c>
      <c r="J40" s="109">
        <f t="shared" si="1"/>
        <v>0</v>
      </c>
      <c r="K40" s="100"/>
      <c r="L40" s="100"/>
    </row>
    <row r="41" spans="1:12" ht="89.5" customHeight="1" x14ac:dyDescent="0.35">
      <c r="A41" s="5">
        <v>20</v>
      </c>
      <c r="B41" s="2" t="s">
        <v>33</v>
      </c>
      <c r="C41" s="1" t="s">
        <v>371</v>
      </c>
      <c r="D41" s="7"/>
      <c r="E41" s="23">
        <v>40</v>
      </c>
      <c r="F41" s="100"/>
      <c r="G41" s="106"/>
      <c r="H41" s="101"/>
      <c r="I41" s="108">
        <f t="shared" si="0"/>
        <v>0</v>
      </c>
      <c r="J41" s="109">
        <f t="shared" si="1"/>
        <v>0</v>
      </c>
      <c r="K41" s="100"/>
      <c r="L41" s="100"/>
    </row>
    <row r="42" spans="1:12" ht="96" customHeight="1" x14ac:dyDescent="0.35">
      <c r="A42" s="5">
        <v>21</v>
      </c>
      <c r="B42" s="2" t="s">
        <v>35</v>
      </c>
      <c r="C42" s="1" t="s">
        <v>372</v>
      </c>
      <c r="D42" s="7"/>
      <c r="E42" s="24">
        <v>100</v>
      </c>
      <c r="F42" s="100"/>
      <c r="G42" s="106"/>
      <c r="H42" s="101"/>
      <c r="I42" s="108">
        <f t="shared" si="0"/>
        <v>0</v>
      </c>
      <c r="J42" s="109">
        <f t="shared" si="1"/>
        <v>0</v>
      </c>
      <c r="K42" s="100"/>
      <c r="L42" s="100"/>
    </row>
    <row r="43" spans="1:12" ht="72.5" x14ac:dyDescent="0.35">
      <c r="A43" s="5">
        <v>22</v>
      </c>
      <c r="B43" s="2" t="s">
        <v>35</v>
      </c>
      <c r="C43" s="1" t="s">
        <v>373</v>
      </c>
      <c r="D43" s="7"/>
      <c r="E43" s="24">
        <v>100</v>
      </c>
      <c r="F43" s="100"/>
      <c r="G43" s="106"/>
      <c r="H43" s="101"/>
      <c r="I43" s="108">
        <f t="shared" si="0"/>
        <v>0</v>
      </c>
      <c r="J43" s="109">
        <f t="shared" si="1"/>
        <v>0</v>
      </c>
      <c r="K43" s="100"/>
      <c r="L43" s="100"/>
    </row>
    <row r="44" spans="1:12" ht="86.65" customHeight="1" x14ac:dyDescent="0.35">
      <c r="A44" s="5">
        <v>23</v>
      </c>
      <c r="B44" s="2" t="s">
        <v>347</v>
      </c>
      <c r="C44" s="1" t="s">
        <v>36</v>
      </c>
      <c r="D44" s="7"/>
      <c r="E44" s="23">
        <v>40</v>
      </c>
      <c r="F44" s="100"/>
      <c r="G44" s="106"/>
      <c r="H44" s="101"/>
      <c r="I44" s="108">
        <f t="shared" si="0"/>
        <v>0</v>
      </c>
      <c r="J44" s="109">
        <f t="shared" si="1"/>
        <v>0</v>
      </c>
      <c r="K44" s="100"/>
      <c r="L44" s="100"/>
    </row>
    <row r="45" spans="1:12" ht="86.65" customHeight="1" x14ac:dyDescent="0.35">
      <c r="A45" s="5">
        <v>24</v>
      </c>
      <c r="B45" s="2" t="s">
        <v>347</v>
      </c>
      <c r="C45" s="1" t="s">
        <v>374</v>
      </c>
      <c r="D45" s="7"/>
      <c r="E45" s="23">
        <v>40</v>
      </c>
      <c r="F45" s="100"/>
      <c r="G45" s="106"/>
      <c r="H45" s="101"/>
      <c r="I45" s="108">
        <f t="shared" si="0"/>
        <v>0</v>
      </c>
      <c r="J45" s="109">
        <f t="shared" si="1"/>
        <v>0</v>
      </c>
      <c r="K45" s="100"/>
      <c r="L45" s="100"/>
    </row>
    <row r="46" spans="1:12" ht="86.65" customHeight="1" x14ac:dyDescent="0.35">
      <c r="A46" s="5">
        <v>25</v>
      </c>
      <c r="B46" s="2" t="s">
        <v>37</v>
      </c>
      <c r="C46" s="1" t="s">
        <v>38</v>
      </c>
      <c r="D46" s="7"/>
      <c r="E46" s="23">
        <v>200</v>
      </c>
      <c r="F46" s="100"/>
      <c r="G46" s="106"/>
      <c r="H46" s="101"/>
      <c r="I46" s="108">
        <f t="shared" si="0"/>
        <v>0</v>
      </c>
      <c r="J46" s="109">
        <f t="shared" si="1"/>
        <v>0</v>
      </c>
      <c r="K46" s="100"/>
      <c r="L46" s="100"/>
    </row>
    <row r="47" spans="1:12" ht="89.65" customHeight="1" x14ac:dyDescent="0.35">
      <c r="A47" s="5">
        <v>26</v>
      </c>
      <c r="B47" s="2" t="s">
        <v>37</v>
      </c>
      <c r="C47" s="1" t="s">
        <v>375</v>
      </c>
      <c r="D47" s="7"/>
      <c r="E47" s="23">
        <v>200</v>
      </c>
      <c r="F47" s="100"/>
      <c r="G47" s="106"/>
      <c r="H47" s="101"/>
      <c r="I47" s="108">
        <f t="shared" si="0"/>
        <v>0</v>
      </c>
      <c r="J47" s="109">
        <f t="shared" si="1"/>
        <v>0</v>
      </c>
      <c r="K47" s="100"/>
      <c r="L47" s="100"/>
    </row>
    <row r="48" spans="1:12" ht="89.65" customHeight="1" x14ac:dyDescent="0.35">
      <c r="A48" s="5">
        <v>27</v>
      </c>
      <c r="B48" s="8" t="s">
        <v>333</v>
      </c>
      <c r="C48" s="1" t="s">
        <v>353</v>
      </c>
      <c r="D48" s="7"/>
      <c r="E48" s="23">
        <v>600</v>
      </c>
      <c r="F48" s="100"/>
      <c r="G48" s="106"/>
      <c r="H48" s="101"/>
      <c r="I48" s="108">
        <f t="shared" si="0"/>
        <v>0</v>
      </c>
      <c r="J48" s="109">
        <f t="shared" si="1"/>
        <v>0</v>
      </c>
      <c r="K48" s="100"/>
      <c r="L48" s="100"/>
    </row>
    <row r="49" spans="1:18" ht="60" customHeight="1" x14ac:dyDescent="0.35">
      <c r="A49" s="5">
        <v>28</v>
      </c>
      <c r="B49" s="8" t="s">
        <v>39</v>
      </c>
      <c r="C49" s="1" t="s">
        <v>354</v>
      </c>
      <c r="D49" s="7"/>
      <c r="E49" s="23">
        <v>250</v>
      </c>
      <c r="F49" s="100"/>
      <c r="G49" s="106"/>
      <c r="H49" s="101"/>
      <c r="I49" s="108">
        <f t="shared" si="0"/>
        <v>0</v>
      </c>
      <c r="J49" s="109">
        <f t="shared" si="1"/>
        <v>0</v>
      </c>
      <c r="K49" s="100"/>
      <c r="L49" s="100"/>
    </row>
    <row r="50" spans="1:18" ht="60" customHeight="1" x14ac:dyDescent="0.35">
      <c r="A50" s="5">
        <v>29</v>
      </c>
      <c r="B50" s="8" t="s">
        <v>39</v>
      </c>
      <c r="C50" s="1" t="s">
        <v>355</v>
      </c>
      <c r="D50" s="7"/>
      <c r="E50" s="23">
        <v>50</v>
      </c>
      <c r="F50" s="100"/>
      <c r="G50" s="106"/>
      <c r="H50" s="101"/>
      <c r="I50" s="108">
        <f t="shared" si="0"/>
        <v>0</v>
      </c>
      <c r="J50" s="109">
        <f t="shared" si="1"/>
        <v>0</v>
      </c>
      <c r="K50" s="100"/>
      <c r="L50" s="100"/>
    </row>
    <row r="51" spans="1:18" ht="60" customHeight="1" x14ac:dyDescent="0.35">
      <c r="A51" s="5">
        <v>30</v>
      </c>
      <c r="B51" s="8" t="s">
        <v>39</v>
      </c>
      <c r="C51" s="1" t="s">
        <v>356</v>
      </c>
      <c r="D51" s="7"/>
      <c r="E51" s="23">
        <v>50</v>
      </c>
      <c r="F51" s="100"/>
      <c r="G51" s="106"/>
      <c r="H51" s="101"/>
      <c r="I51" s="108">
        <f t="shared" si="0"/>
        <v>0</v>
      </c>
      <c r="J51" s="109">
        <f t="shared" si="1"/>
        <v>0</v>
      </c>
      <c r="K51" s="100"/>
      <c r="L51" s="100"/>
    </row>
    <row r="52" spans="1:18" ht="60" customHeight="1" x14ac:dyDescent="0.35">
      <c r="A52" s="5">
        <v>31</v>
      </c>
      <c r="B52" s="8" t="s">
        <v>39</v>
      </c>
      <c r="C52" s="1" t="s">
        <v>357</v>
      </c>
      <c r="D52" s="7"/>
      <c r="E52" s="23">
        <v>50</v>
      </c>
      <c r="F52" s="100"/>
      <c r="G52" s="106"/>
      <c r="H52" s="101"/>
      <c r="I52" s="108">
        <f t="shared" si="0"/>
        <v>0</v>
      </c>
      <c r="J52" s="109">
        <f t="shared" si="1"/>
        <v>0</v>
      </c>
      <c r="K52" s="100"/>
      <c r="L52" s="100"/>
    </row>
    <row r="53" spans="1:18" ht="81.400000000000006" customHeight="1" x14ac:dyDescent="0.35">
      <c r="A53" s="5">
        <v>32</v>
      </c>
      <c r="B53" s="1" t="s">
        <v>40</v>
      </c>
      <c r="C53" s="1" t="s">
        <v>41</v>
      </c>
      <c r="D53" s="7"/>
      <c r="E53" s="23">
        <v>20</v>
      </c>
      <c r="F53" s="100"/>
      <c r="G53" s="106"/>
      <c r="H53" s="101"/>
      <c r="I53" s="108">
        <f t="shared" si="0"/>
        <v>0</v>
      </c>
      <c r="J53" s="109">
        <f t="shared" si="1"/>
        <v>0</v>
      </c>
      <c r="K53" s="100"/>
      <c r="L53" s="100"/>
    </row>
    <row r="54" spans="1:18" ht="88.9" customHeight="1" x14ac:dyDescent="0.35">
      <c r="A54" s="5">
        <v>33</v>
      </c>
      <c r="B54" s="1" t="s">
        <v>42</v>
      </c>
      <c r="C54" s="1" t="s">
        <v>43</v>
      </c>
      <c r="D54" s="7"/>
      <c r="E54" s="23">
        <v>35</v>
      </c>
      <c r="F54" s="100"/>
      <c r="G54" s="106"/>
      <c r="H54" s="101"/>
      <c r="I54" s="108">
        <f t="shared" si="0"/>
        <v>0</v>
      </c>
      <c r="J54" s="109">
        <f t="shared" si="1"/>
        <v>0</v>
      </c>
      <c r="K54" s="100"/>
      <c r="L54" s="100"/>
    </row>
    <row r="55" spans="1:18" ht="88.9" customHeight="1" x14ac:dyDescent="0.35">
      <c r="A55" s="5">
        <v>34</v>
      </c>
      <c r="B55" s="1" t="s">
        <v>44</v>
      </c>
      <c r="C55" s="1" t="s">
        <v>45</v>
      </c>
      <c r="D55" s="7"/>
      <c r="E55" s="23">
        <v>40</v>
      </c>
      <c r="F55" s="100"/>
      <c r="G55" s="106"/>
      <c r="H55" s="101"/>
      <c r="I55" s="108">
        <f t="shared" si="0"/>
        <v>0</v>
      </c>
      <c r="J55" s="109">
        <f t="shared" si="1"/>
        <v>0</v>
      </c>
      <c r="K55" s="100"/>
      <c r="L55" s="100"/>
    </row>
    <row r="56" spans="1:18" ht="64.5" customHeight="1" x14ac:dyDescent="0.35">
      <c r="A56" s="5">
        <v>35</v>
      </c>
      <c r="B56" s="1" t="s">
        <v>46</v>
      </c>
      <c r="C56" s="1" t="s">
        <v>47</v>
      </c>
      <c r="D56" s="7"/>
      <c r="E56" s="23">
        <v>100</v>
      </c>
      <c r="F56" s="100"/>
      <c r="G56" s="106"/>
      <c r="H56" s="101"/>
      <c r="I56" s="108">
        <f t="shared" si="0"/>
        <v>0</v>
      </c>
      <c r="J56" s="109">
        <f t="shared" si="1"/>
        <v>0</v>
      </c>
      <c r="K56" s="100"/>
      <c r="L56" s="100"/>
    </row>
    <row r="57" spans="1:18" ht="103.5" customHeight="1" x14ac:dyDescent="0.35">
      <c r="A57" s="5">
        <v>36</v>
      </c>
      <c r="B57" s="1" t="s">
        <v>48</v>
      </c>
      <c r="C57" s="1" t="s">
        <v>49</v>
      </c>
      <c r="D57" s="7"/>
      <c r="E57" s="23">
        <v>40</v>
      </c>
      <c r="F57" s="100"/>
      <c r="G57" s="106"/>
      <c r="H57" s="101"/>
      <c r="I57" s="108">
        <f t="shared" si="0"/>
        <v>0</v>
      </c>
      <c r="J57" s="109">
        <f t="shared" si="1"/>
        <v>0</v>
      </c>
      <c r="K57" s="100"/>
      <c r="L57" s="100"/>
    </row>
    <row r="58" spans="1:18" ht="85.9" customHeight="1" x14ac:dyDescent="0.35">
      <c r="A58" s="5">
        <v>37</v>
      </c>
      <c r="B58" s="1" t="s">
        <v>50</v>
      </c>
      <c r="C58" s="1" t="s">
        <v>344</v>
      </c>
      <c r="D58" s="7"/>
      <c r="E58" s="23">
        <v>500</v>
      </c>
      <c r="F58" s="100"/>
      <c r="G58" s="106"/>
      <c r="H58" s="101"/>
      <c r="I58" s="108">
        <f t="shared" si="0"/>
        <v>0</v>
      </c>
      <c r="J58" s="109">
        <f t="shared" si="1"/>
        <v>0</v>
      </c>
      <c r="K58" s="100"/>
      <c r="L58" s="100"/>
    </row>
    <row r="59" spans="1:18" ht="85.9" customHeight="1" x14ac:dyDescent="0.35">
      <c r="A59" s="5">
        <v>38</v>
      </c>
      <c r="B59" s="9" t="s">
        <v>51</v>
      </c>
      <c r="C59" s="1" t="s">
        <v>52</v>
      </c>
      <c r="D59" s="7"/>
      <c r="E59" s="23">
        <v>50</v>
      </c>
      <c r="F59" s="100"/>
      <c r="G59" s="106"/>
      <c r="H59" s="101"/>
      <c r="I59" s="108">
        <f t="shared" si="0"/>
        <v>0</v>
      </c>
      <c r="J59" s="109">
        <f t="shared" si="1"/>
        <v>0</v>
      </c>
      <c r="K59" s="100"/>
      <c r="L59" s="100"/>
    </row>
    <row r="60" spans="1:18" ht="97.5" customHeight="1" x14ac:dyDescent="0.35">
      <c r="A60" s="5">
        <v>39</v>
      </c>
      <c r="B60" s="26" t="s">
        <v>53</v>
      </c>
      <c r="C60" s="1" t="s">
        <v>54</v>
      </c>
      <c r="D60" s="7"/>
      <c r="E60" s="23">
        <v>4</v>
      </c>
      <c r="F60" s="100"/>
      <c r="G60" s="106"/>
      <c r="H60" s="101"/>
      <c r="I60" s="108">
        <f t="shared" si="0"/>
        <v>0</v>
      </c>
      <c r="J60" s="109">
        <f t="shared" si="1"/>
        <v>0</v>
      </c>
      <c r="K60" s="100"/>
      <c r="L60" s="100"/>
    </row>
    <row r="61" spans="1:18" ht="64.900000000000006" customHeight="1" x14ac:dyDescent="0.35">
      <c r="A61" s="5">
        <v>40</v>
      </c>
      <c r="B61" s="26" t="s">
        <v>55</v>
      </c>
      <c r="C61" s="1" t="s">
        <v>56</v>
      </c>
      <c r="D61" s="7"/>
      <c r="E61" s="23">
        <v>20</v>
      </c>
      <c r="F61" s="100"/>
      <c r="G61" s="106"/>
      <c r="H61" s="101"/>
      <c r="I61" s="108">
        <f t="shared" si="0"/>
        <v>0</v>
      </c>
      <c r="J61" s="109">
        <f t="shared" si="1"/>
        <v>0</v>
      </c>
      <c r="K61" s="100"/>
      <c r="L61" s="100"/>
    </row>
    <row r="62" spans="1:18" s="49" customFormat="1" ht="109.9" customHeight="1" x14ac:dyDescent="0.35">
      <c r="A62" s="5">
        <v>41</v>
      </c>
      <c r="B62" s="80" t="s">
        <v>340</v>
      </c>
      <c r="C62" s="80" t="s">
        <v>366</v>
      </c>
      <c r="D62" s="81"/>
      <c r="E62" s="23">
        <v>20</v>
      </c>
      <c r="F62" s="102"/>
      <c r="G62" s="107"/>
      <c r="H62" s="103"/>
      <c r="I62" s="108">
        <f t="shared" si="0"/>
        <v>0</v>
      </c>
      <c r="J62" s="109">
        <f t="shared" si="1"/>
        <v>0</v>
      </c>
      <c r="K62" s="102"/>
      <c r="L62" s="102"/>
      <c r="M62"/>
      <c r="N62"/>
      <c r="O62"/>
      <c r="P62"/>
      <c r="Q62"/>
      <c r="R62"/>
    </row>
    <row r="63" spans="1:18" s="49" customFormat="1" ht="107" customHeight="1" x14ac:dyDescent="0.35">
      <c r="A63" s="5">
        <v>42</v>
      </c>
      <c r="B63" s="90" t="s">
        <v>345</v>
      </c>
      <c r="C63" s="90" t="s">
        <v>366</v>
      </c>
      <c r="D63" s="89"/>
      <c r="E63" s="23">
        <v>5</v>
      </c>
      <c r="F63" s="102"/>
      <c r="G63" s="107"/>
      <c r="H63" s="103"/>
      <c r="I63" s="108">
        <f t="shared" si="0"/>
        <v>0</v>
      </c>
      <c r="J63" s="109">
        <f t="shared" si="1"/>
        <v>0</v>
      </c>
      <c r="K63" s="102"/>
      <c r="L63" s="102"/>
      <c r="M63"/>
      <c r="N63"/>
      <c r="O63"/>
      <c r="P63"/>
      <c r="Q63"/>
      <c r="R63"/>
    </row>
    <row r="64" spans="1:18" s="49" customFormat="1" ht="107" customHeight="1" thickBot="1" x14ac:dyDescent="0.4">
      <c r="A64" s="5">
        <v>43</v>
      </c>
      <c r="B64" s="80" t="s">
        <v>346</v>
      </c>
      <c r="C64" s="80" t="s">
        <v>366</v>
      </c>
      <c r="D64" s="89"/>
      <c r="E64" s="23">
        <v>5</v>
      </c>
      <c r="F64" s="102"/>
      <c r="G64" s="107"/>
      <c r="H64" s="103"/>
      <c r="I64" s="108">
        <f t="shared" si="0"/>
        <v>0</v>
      </c>
      <c r="J64" s="109">
        <f t="shared" si="1"/>
        <v>0</v>
      </c>
      <c r="K64" s="102"/>
      <c r="L64" s="102"/>
      <c r="M64"/>
      <c r="N64"/>
      <c r="O64"/>
      <c r="P64"/>
      <c r="Q64"/>
      <c r="R64"/>
    </row>
    <row r="65" spans="1:18" s="49" customFormat="1" ht="107" customHeight="1" thickBot="1" x14ac:dyDescent="0.4">
      <c r="A65" s="119"/>
      <c r="B65" s="3"/>
      <c r="C65" s="3"/>
      <c r="D65" s="3"/>
      <c r="E65" s="3"/>
      <c r="F65" s="3"/>
      <c r="G65" s="3"/>
      <c r="H65" s="3"/>
      <c r="I65" s="121" t="s">
        <v>364</v>
      </c>
      <c r="J65" s="120">
        <f>SUM(J22:J64)</f>
        <v>0</v>
      </c>
      <c r="K65"/>
      <c r="L65"/>
      <c r="M65"/>
      <c r="N65"/>
      <c r="O65"/>
      <c r="P65"/>
      <c r="Q65"/>
      <c r="R65"/>
    </row>
    <row r="66" spans="1:18" s="49" customFormat="1" ht="15" customHeight="1" x14ac:dyDescent="0.35">
      <c r="A66"/>
      <c r="B66"/>
      <c r="C66"/>
      <c r="D66"/>
      <c r="E66"/>
      <c r="F66"/>
      <c r="G66"/>
      <c r="H66"/>
      <c r="I66"/>
      <c r="J66"/>
      <c r="K66"/>
      <c r="L66"/>
    </row>
    <row r="67" spans="1:18" ht="15" customHeight="1" thickBot="1" x14ac:dyDescent="0.4">
      <c r="D67"/>
      <c r="E67"/>
    </row>
    <row r="68" spans="1:18" ht="23.5" customHeight="1" thickBot="1" x14ac:dyDescent="0.5">
      <c r="A68" s="111"/>
      <c r="B68" s="112" t="s">
        <v>57</v>
      </c>
      <c r="C68" s="112"/>
      <c r="D68" s="140"/>
      <c r="E68" s="113"/>
      <c r="F68" s="3"/>
    </row>
    <row r="69" spans="1:18" ht="15" customHeight="1" thickBot="1" x14ac:dyDescent="0.5">
      <c r="A69" s="111"/>
      <c r="B69" s="111"/>
      <c r="C69" s="111"/>
      <c r="D69" s="114"/>
      <c r="E69" s="115"/>
    </row>
    <row r="70" spans="1:18" ht="15" customHeight="1" x14ac:dyDescent="0.45">
      <c r="A70" s="111"/>
      <c r="B70" s="116" t="s">
        <v>58</v>
      </c>
      <c r="C70" s="116"/>
      <c r="D70" s="158"/>
      <c r="E70" s="117"/>
      <c r="F70" s="4"/>
    </row>
    <row r="71" spans="1:18" ht="18.5" x14ac:dyDescent="0.45">
      <c r="A71" s="111"/>
      <c r="B71" s="116"/>
      <c r="C71" s="116"/>
      <c r="D71" s="159"/>
      <c r="E71" s="117"/>
      <c r="F71" s="4"/>
    </row>
    <row r="72" spans="1:18" ht="19" thickBot="1" x14ac:dyDescent="0.5">
      <c r="A72" s="111"/>
      <c r="B72" s="116"/>
      <c r="C72" s="116"/>
      <c r="D72" s="160"/>
      <c r="E72" s="117"/>
      <c r="F72" s="4"/>
    </row>
    <row r="73" spans="1:18" ht="18.5" x14ac:dyDescent="0.45">
      <c r="A73" s="111"/>
      <c r="B73" s="116"/>
      <c r="C73" s="116"/>
      <c r="D73" s="118"/>
      <c r="E73" s="117"/>
      <c r="F73" s="4"/>
    </row>
  </sheetData>
  <mergeCells count="7">
    <mergeCell ref="D70:D72"/>
    <mergeCell ref="A9:L9"/>
    <mergeCell ref="A8:L8"/>
    <mergeCell ref="H2:K6"/>
    <mergeCell ref="A19:L19"/>
    <mergeCell ref="A12:L12"/>
    <mergeCell ref="C13:F13"/>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AD1DC6-93AE-483D-8FBF-FDE643A637F9}">
  <dimension ref="A1:L201"/>
  <sheetViews>
    <sheetView tabSelected="1" zoomScale="90" zoomScaleNormal="90" workbookViewId="0">
      <selection activeCell="G13" sqref="G13"/>
    </sheetView>
  </sheetViews>
  <sheetFormatPr defaultRowHeight="14.5" x14ac:dyDescent="0.35"/>
  <cols>
    <col min="1" max="1" width="8.81640625" style="9"/>
    <col min="2" max="2" width="54.1796875" style="37" customWidth="1"/>
    <col min="3" max="3" width="55.26953125" style="9" customWidth="1"/>
    <col min="4" max="4" width="42" style="34" customWidth="1"/>
    <col min="5" max="5" width="12.26953125" style="45" customWidth="1"/>
    <col min="6" max="6" width="15.453125" style="9" customWidth="1"/>
    <col min="7" max="7" width="18.26953125" style="9" customWidth="1"/>
    <col min="8" max="8" width="13" style="9" customWidth="1"/>
    <col min="9" max="9" width="15.26953125" style="9" customWidth="1"/>
    <col min="10" max="10" width="12" style="9" customWidth="1"/>
    <col min="11" max="11" width="24" style="9" customWidth="1"/>
    <col min="12" max="12" width="30.453125" style="9" customWidth="1"/>
  </cols>
  <sheetData>
    <row r="1" spans="1:12" x14ac:dyDescent="0.35">
      <c r="A1" s="27"/>
      <c r="B1" s="35"/>
      <c r="C1" s="27"/>
      <c r="D1" s="41"/>
      <c r="E1" s="44"/>
    </row>
    <row r="2" spans="1:12" ht="14.65" customHeight="1" x14ac:dyDescent="0.35">
      <c r="A2" s="27"/>
      <c r="B2" s="35"/>
      <c r="D2" s="42"/>
      <c r="H2" s="154" t="s">
        <v>0</v>
      </c>
      <c r="I2" s="154"/>
      <c r="J2" s="154"/>
      <c r="K2" s="154"/>
    </row>
    <row r="3" spans="1:12" ht="14.65" customHeight="1" x14ac:dyDescent="0.35">
      <c r="A3" s="28"/>
      <c r="B3" s="36"/>
      <c r="D3" s="42"/>
      <c r="H3" s="154"/>
      <c r="I3" s="154"/>
      <c r="J3" s="154"/>
      <c r="K3" s="154"/>
    </row>
    <row r="4" spans="1:12" ht="14.65" customHeight="1" x14ac:dyDescent="0.35">
      <c r="D4" s="42"/>
      <c r="H4" s="154"/>
      <c r="I4" s="154"/>
      <c r="J4" s="154"/>
      <c r="K4" s="154"/>
    </row>
    <row r="5" spans="1:12" ht="13.5" customHeight="1" x14ac:dyDescent="0.35">
      <c r="D5" s="42"/>
      <c r="H5" s="154"/>
      <c r="I5" s="154"/>
      <c r="J5" s="154"/>
      <c r="K5" s="154"/>
    </row>
    <row r="6" spans="1:12" ht="13.5" customHeight="1" x14ac:dyDescent="0.35">
      <c r="D6" s="42"/>
      <c r="H6" s="154"/>
      <c r="I6" s="154"/>
      <c r="J6" s="154"/>
      <c r="K6" s="154"/>
    </row>
    <row r="7" spans="1:12" ht="13.5" customHeight="1" x14ac:dyDescent="0.35">
      <c r="D7" s="42"/>
    </row>
    <row r="8" spans="1:12" ht="18.5" x14ac:dyDescent="0.35">
      <c r="A8" s="165" t="s">
        <v>350</v>
      </c>
      <c r="B8" s="165"/>
      <c r="C8" s="165"/>
      <c r="D8" s="165"/>
      <c r="E8" s="165"/>
      <c r="F8" s="165"/>
      <c r="G8" s="165"/>
      <c r="H8" s="165"/>
      <c r="I8" s="165"/>
      <c r="J8" s="165"/>
      <c r="K8" s="165"/>
      <c r="L8" s="165"/>
    </row>
    <row r="9" spans="1:12" ht="27" customHeight="1" x14ac:dyDescent="0.35">
      <c r="A9" s="166" t="s">
        <v>327</v>
      </c>
      <c r="B9" s="166"/>
      <c r="C9" s="166"/>
      <c r="D9" s="166"/>
      <c r="E9" s="166"/>
      <c r="F9" s="166"/>
      <c r="G9" s="166"/>
      <c r="H9" s="166"/>
      <c r="I9" s="166"/>
      <c r="J9" s="166"/>
      <c r="K9" s="166"/>
      <c r="L9" s="166"/>
    </row>
    <row r="10" spans="1:12" s="12" customFormat="1" ht="27" customHeight="1" x14ac:dyDescent="0.45">
      <c r="A10" s="29"/>
      <c r="B10" s="30"/>
      <c r="C10" s="31"/>
      <c r="D10" s="91" t="s">
        <v>383</v>
      </c>
      <c r="E10" s="32"/>
      <c r="F10" s="31"/>
      <c r="G10" s="31"/>
      <c r="H10" s="31"/>
      <c r="I10" s="31"/>
      <c r="J10" s="31"/>
      <c r="K10" s="31"/>
      <c r="L10" s="31"/>
    </row>
    <row r="11" spans="1:12" s="12" customFormat="1" ht="32.5" customHeight="1" x14ac:dyDescent="0.5">
      <c r="A11" s="157" t="s">
        <v>352</v>
      </c>
      <c r="B11" s="157"/>
      <c r="C11" s="157"/>
      <c r="D11" s="157"/>
      <c r="E11" s="157"/>
      <c r="F11" s="157"/>
      <c r="G11" s="157"/>
      <c r="H11" s="157"/>
      <c r="I11" s="157"/>
      <c r="J11" s="157"/>
      <c r="K11" s="157"/>
      <c r="L11" s="157"/>
    </row>
    <row r="12" spans="1:12" s="12" customFormat="1" ht="32.5" customHeight="1" x14ac:dyDescent="0.5">
      <c r="A12" s="92"/>
      <c r="B12" s="92"/>
      <c r="C12" s="151" t="s">
        <v>359</v>
      </c>
      <c r="D12" s="151"/>
      <c r="E12" s="151"/>
      <c r="F12" s="151"/>
      <c r="G12" s="92"/>
      <c r="H12" s="92"/>
      <c r="I12" s="92"/>
      <c r="J12" s="92"/>
      <c r="K12" s="92"/>
      <c r="L12" s="92"/>
    </row>
    <row r="13" spans="1:12" s="12" customFormat="1" ht="28.15" customHeight="1" x14ac:dyDescent="0.35">
      <c r="A13" s="29"/>
      <c r="B13" s="30"/>
      <c r="C13" s="31"/>
      <c r="D13" s="43"/>
      <c r="E13" s="32"/>
      <c r="F13" s="31"/>
      <c r="G13" s="31"/>
      <c r="H13" s="31"/>
      <c r="I13" s="31"/>
      <c r="J13" s="31"/>
      <c r="K13" s="31"/>
      <c r="L13" s="31"/>
    </row>
    <row r="14" spans="1:12" s="12" customFormat="1" ht="21" x14ac:dyDescent="0.35">
      <c r="A14" s="29"/>
      <c r="B14" s="38"/>
      <c r="C14" s="29"/>
      <c r="D14" s="43"/>
      <c r="E14" s="46"/>
      <c r="F14" s="29"/>
      <c r="G14" s="29"/>
      <c r="H14" s="29"/>
      <c r="I14" s="29"/>
      <c r="J14" s="29"/>
      <c r="K14" s="29"/>
      <c r="L14" s="29"/>
    </row>
    <row r="15" spans="1:12" s="141" customFormat="1" ht="19.5" customHeight="1" x14ac:dyDescent="0.35">
      <c r="B15" s="142" t="s">
        <v>365</v>
      </c>
      <c r="C15" s="143"/>
      <c r="D15" s="144"/>
      <c r="E15" s="142"/>
      <c r="F15" s="142"/>
      <c r="G15" s="142"/>
      <c r="H15" s="142"/>
      <c r="I15" s="142"/>
      <c r="J15" s="142"/>
      <c r="K15" s="142"/>
      <c r="L15" s="142"/>
    </row>
    <row r="16" spans="1:12" s="141" customFormat="1" ht="19.5" customHeight="1" x14ac:dyDescent="0.35">
      <c r="B16" s="142"/>
      <c r="C16" s="142"/>
      <c r="D16" s="145"/>
      <c r="E16" s="146"/>
      <c r="F16" s="142"/>
      <c r="G16" s="142"/>
      <c r="H16" s="142"/>
      <c r="I16" s="142"/>
      <c r="J16" s="142"/>
      <c r="K16" s="142"/>
      <c r="L16" s="142"/>
    </row>
    <row r="17" spans="1:12" s="12" customFormat="1" ht="21" x14ac:dyDescent="0.35">
      <c r="A17" s="29"/>
      <c r="B17" s="39"/>
      <c r="C17" s="29"/>
      <c r="D17" s="43"/>
      <c r="E17" s="46"/>
      <c r="F17" s="29"/>
      <c r="G17" s="29"/>
      <c r="H17" s="29"/>
      <c r="I17" s="29"/>
      <c r="J17" s="29"/>
      <c r="K17" s="29"/>
      <c r="L17" s="29"/>
    </row>
    <row r="18" spans="1:12" s="12" customFormat="1" ht="52.9" customHeight="1" x14ac:dyDescent="0.35">
      <c r="A18" s="161" t="s">
        <v>1</v>
      </c>
      <c r="B18" s="161"/>
      <c r="C18" s="161"/>
      <c r="D18" s="161"/>
      <c r="E18" s="161"/>
      <c r="F18" s="161"/>
      <c r="G18" s="161"/>
      <c r="H18" s="161"/>
      <c r="I18" s="161"/>
      <c r="J18" s="161"/>
      <c r="K18" s="161"/>
      <c r="L18" s="161"/>
    </row>
    <row r="19" spans="1:12" s="12" customFormat="1" ht="18.5" x14ac:dyDescent="0.35">
      <c r="A19" s="16" t="s">
        <v>2</v>
      </c>
      <c r="B19" s="40" t="s">
        <v>3</v>
      </c>
      <c r="C19" s="16" t="s">
        <v>4</v>
      </c>
      <c r="D19" s="17" t="s">
        <v>5</v>
      </c>
      <c r="E19" s="22" t="s">
        <v>6</v>
      </c>
      <c r="F19" s="16" t="s">
        <v>7</v>
      </c>
      <c r="G19" s="16" t="s">
        <v>8</v>
      </c>
      <c r="H19" s="16" t="s">
        <v>9</v>
      </c>
      <c r="I19" s="16" t="s">
        <v>10</v>
      </c>
      <c r="J19" s="16" t="s">
        <v>11</v>
      </c>
      <c r="K19" s="16" t="s">
        <v>12</v>
      </c>
      <c r="L19" s="16" t="s">
        <v>13</v>
      </c>
    </row>
    <row r="20" spans="1:12" s="12" customFormat="1" ht="208.9" customHeight="1" x14ac:dyDescent="0.35">
      <c r="A20" s="122" t="s">
        <v>14</v>
      </c>
      <c r="B20" s="123" t="s">
        <v>15</v>
      </c>
      <c r="C20" s="122" t="s">
        <v>59</v>
      </c>
      <c r="D20" s="124" t="s">
        <v>16</v>
      </c>
      <c r="E20" s="125" t="s">
        <v>17</v>
      </c>
      <c r="F20" s="93" t="s">
        <v>18</v>
      </c>
      <c r="G20" s="93" t="s">
        <v>361</v>
      </c>
      <c r="H20" s="93" t="s">
        <v>360</v>
      </c>
      <c r="I20" s="93" t="s">
        <v>362</v>
      </c>
      <c r="J20" s="95" t="s">
        <v>19</v>
      </c>
      <c r="K20" s="95" t="s">
        <v>20</v>
      </c>
      <c r="L20" s="93" t="s">
        <v>21</v>
      </c>
    </row>
    <row r="21" spans="1:12" ht="109.9" customHeight="1" x14ac:dyDescent="0.35">
      <c r="A21" s="33"/>
      <c r="B21" s="57" t="s">
        <v>60</v>
      </c>
      <c r="C21" s="47"/>
      <c r="D21" s="51"/>
      <c r="E21" s="52"/>
      <c r="F21" s="48"/>
      <c r="G21" s="136"/>
      <c r="H21" s="137"/>
      <c r="I21" s="110"/>
      <c r="J21" s="110"/>
      <c r="K21" s="48"/>
      <c r="L21" s="48"/>
    </row>
    <row r="22" spans="1:12" ht="109.9" customHeight="1" x14ac:dyDescent="0.35">
      <c r="A22" s="33">
        <v>1</v>
      </c>
      <c r="B22" s="47" t="s">
        <v>61</v>
      </c>
      <c r="C22" s="47" t="s">
        <v>62</v>
      </c>
      <c r="D22" s="58" t="e" vm="1">
        <v>#VALUE!</v>
      </c>
      <c r="E22" s="50">
        <v>1600</v>
      </c>
      <c r="F22" s="102"/>
      <c r="G22" s="128"/>
      <c r="H22" s="103"/>
      <c r="I22" s="108">
        <f>G22-(G22*H22)</f>
        <v>0</v>
      </c>
      <c r="J22" s="110">
        <f>E22*I22</f>
        <v>0</v>
      </c>
      <c r="K22" s="102"/>
      <c r="L22" s="102"/>
    </row>
    <row r="23" spans="1:12" ht="109.9" customHeight="1" x14ac:dyDescent="0.35">
      <c r="A23" s="33">
        <v>2</v>
      </c>
      <c r="B23" s="47" t="s">
        <v>63</v>
      </c>
      <c r="C23" s="47" t="s">
        <v>64</v>
      </c>
      <c r="D23" s="58" t="e" vm="2">
        <v>#VALUE!</v>
      </c>
      <c r="E23" s="50">
        <v>2000</v>
      </c>
      <c r="F23" s="102"/>
      <c r="G23" s="128"/>
      <c r="H23" s="103"/>
      <c r="I23" s="108">
        <f t="shared" ref="I23:I86" si="0">G23-(G23*H23)</f>
        <v>0</v>
      </c>
      <c r="J23" s="110">
        <f t="shared" ref="J23:J86" si="1">E23*I23</f>
        <v>0</v>
      </c>
      <c r="K23" s="102"/>
      <c r="L23" s="102"/>
    </row>
    <row r="24" spans="1:12" ht="109.9" customHeight="1" x14ac:dyDescent="0.35">
      <c r="A24" s="33">
        <v>3</v>
      </c>
      <c r="B24" s="47" t="s">
        <v>65</v>
      </c>
      <c r="C24" s="47" t="s">
        <v>66</v>
      </c>
      <c r="D24" s="58" t="e" vm="3">
        <v>#VALUE!</v>
      </c>
      <c r="E24" s="50">
        <v>1000</v>
      </c>
      <c r="F24" s="102"/>
      <c r="G24" s="128"/>
      <c r="H24" s="103"/>
      <c r="I24" s="108">
        <f t="shared" si="0"/>
        <v>0</v>
      </c>
      <c r="J24" s="110">
        <f t="shared" si="1"/>
        <v>0</v>
      </c>
      <c r="K24" s="102"/>
      <c r="L24" s="102"/>
    </row>
    <row r="25" spans="1:12" ht="109.9" customHeight="1" x14ac:dyDescent="0.35">
      <c r="A25" s="33">
        <v>4</v>
      </c>
      <c r="B25" s="47" t="s">
        <v>67</v>
      </c>
      <c r="C25" s="47" t="s">
        <v>68</v>
      </c>
      <c r="D25" s="59" t="e" vm="4">
        <v>#VALUE!</v>
      </c>
      <c r="E25" s="50">
        <v>400</v>
      </c>
      <c r="F25" s="102"/>
      <c r="G25" s="128"/>
      <c r="H25" s="103"/>
      <c r="I25" s="108">
        <f t="shared" si="0"/>
        <v>0</v>
      </c>
      <c r="J25" s="110">
        <f t="shared" si="1"/>
        <v>0</v>
      </c>
      <c r="K25" s="102"/>
      <c r="L25" s="102"/>
    </row>
    <row r="26" spans="1:12" ht="109.9" customHeight="1" x14ac:dyDescent="0.35">
      <c r="A26" s="33">
        <v>5</v>
      </c>
      <c r="B26" s="47" t="s">
        <v>69</v>
      </c>
      <c r="C26" s="47" t="s">
        <v>68</v>
      </c>
      <c r="D26" s="60" t="e" vm="5">
        <v>#VALUE!</v>
      </c>
      <c r="E26" s="50">
        <v>200</v>
      </c>
      <c r="F26" s="102"/>
      <c r="G26" s="128"/>
      <c r="H26" s="103"/>
      <c r="I26" s="108">
        <f t="shared" si="0"/>
        <v>0</v>
      </c>
      <c r="J26" s="110">
        <f t="shared" si="1"/>
        <v>0</v>
      </c>
      <c r="K26" s="102"/>
      <c r="L26" s="102"/>
    </row>
    <row r="27" spans="1:12" ht="109.9" customHeight="1" x14ac:dyDescent="0.35">
      <c r="A27" s="33">
        <v>6</v>
      </c>
      <c r="B27" s="47" t="s">
        <v>70</v>
      </c>
      <c r="C27" s="47" t="s">
        <v>71</v>
      </c>
      <c r="D27" s="61" t="e" vm="6">
        <v>#VALUE!</v>
      </c>
      <c r="E27" s="50">
        <v>600</v>
      </c>
      <c r="F27" s="102"/>
      <c r="G27" s="128"/>
      <c r="H27" s="103"/>
      <c r="I27" s="108">
        <f t="shared" si="0"/>
        <v>0</v>
      </c>
      <c r="J27" s="110">
        <f t="shared" si="1"/>
        <v>0</v>
      </c>
      <c r="K27" s="102"/>
      <c r="L27" s="102"/>
    </row>
    <row r="28" spans="1:12" ht="109.9" customHeight="1" x14ac:dyDescent="0.35">
      <c r="A28" s="33">
        <v>7</v>
      </c>
      <c r="B28" s="47" t="s">
        <v>72</v>
      </c>
      <c r="C28" s="47" t="s">
        <v>73</v>
      </c>
      <c r="D28" s="58" t="e" vm="7">
        <v>#VALUE!</v>
      </c>
      <c r="E28" s="50">
        <v>2000</v>
      </c>
      <c r="F28" s="102"/>
      <c r="G28" s="128"/>
      <c r="H28" s="103"/>
      <c r="I28" s="108">
        <f t="shared" si="0"/>
        <v>0</v>
      </c>
      <c r="J28" s="110">
        <f t="shared" si="1"/>
        <v>0</v>
      </c>
      <c r="K28" s="102"/>
      <c r="L28" s="102"/>
    </row>
    <row r="29" spans="1:12" ht="109.9" customHeight="1" x14ac:dyDescent="0.35">
      <c r="A29" s="33">
        <v>8</v>
      </c>
      <c r="B29" s="47" t="s">
        <v>74</v>
      </c>
      <c r="C29" s="47" t="s">
        <v>34</v>
      </c>
      <c r="D29" s="59" t="e" vm="8">
        <v>#VALUE!</v>
      </c>
      <c r="E29" s="50">
        <v>2000</v>
      </c>
      <c r="F29" s="102"/>
      <c r="G29" s="128"/>
      <c r="H29" s="103"/>
      <c r="I29" s="108">
        <f t="shared" si="0"/>
        <v>0</v>
      </c>
      <c r="J29" s="110">
        <f t="shared" si="1"/>
        <v>0</v>
      </c>
      <c r="K29" s="102"/>
      <c r="L29" s="102"/>
    </row>
    <row r="30" spans="1:12" ht="109.9" customHeight="1" x14ac:dyDescent="0.35">
      <c r="A30" s="33">
        <v>9</v>
      </c>
      <c r="B30" s="47" t="s">
        <v>75</v>
      </c>
      <c r="C30" s="47" t="s">
        <v>68</v>
      </c>
      <c r="D30" s="51" t="e" vm="9">
        <v>#VALUE!</v>
      </c>
      <c r="E30" s="62">
        <v>1000</v>
      </c>
      <c r="F30" s="102"/>
      <c r="G30" s="128"/>
      <c r="H30" s="103"/>
      <c r="I30" s="108">
        <f t="shared" si="0"/>
        <v>0</v>
      </c>
      <c r="J30" s="110">
        <f t="shared" si="1"/>
        <v>0</v>
      </c>
      <c r="K30" s="102"/>
      <c r="L30" s="102"/>
    </row>
    <row r="31" spans="1:12" ht="109.9" customHeight="1" x14ac:dyDescent="0.35">
      <c r="A31" s="33">
        <v>10</v>
      </c>
      <c r="B31" s="47" t="s">
        <v>76</v>
      </c>
      <c r="C31" s="47" t="s">
        <v>77</v>
      </c>
      <c r="D31" s="51" t="e" vm="10">
        <v>#VALUE!</v>
      </c>
      <c r="E31" s="50">
        <v>400</v>
      </c>
      <c r="F31" s="102"/>
      <c r="G31" s="128"/>
      <c r="H31" s="103"/>
      <c r="I31" s="108">
        <f t="shared" si="0"/>
        <v>0</v>
      </c>
      <c r="J31" s="110">
        <f t="shared" si="1"/>
        <v>0</v>
      </c>
      <c r="K31" s="102"/>
      <c r="L31" s="102"/>
    </row>
    <row r="32" spans="1:12" ht="109.9" customHeight="1" x14ac:dyDescent="0.35">
      <c r="A32" s="33">
        <v>11</v>
      </c>
      <c r="B32" s="47" t="s">
        <v>78</v>
      </c>
      <c r="C32" s="47" t="s">
        <v>79</v>
      </c>
      <c r="D32" s="51" t="e" vm="11">
        <v>#VALUE!</v>
      </c>
      <c r="E32" s="50">
        <v>400</v>
      </c>
      <c r="F32" s="102"/>
      <c r="G32" s="128"/>
      <c r="H32" s="103"/>
      <c r="I32" s="108">
        <f t="shared" si="0"/>
        <v>0</v>
      </c>
      <c r="J32" s="110">
        <f t="shared" si="1"/>
        <v>0</v>
      </c>
      <c r="K32" s="102"/>
      <c r="L32" s="102"/>
    </row>
    <row r="33" spans="1:12" ht="109.9" customHeight="1" x14ac:dyDescent="0.35">
      <c r="A33" s="33">
        <v>12</v>
      </c>
      <c r="B33" s="47" t="s">
        <v>80</v>
      </c>
      <c r="C33" s="47" t="s">
        <v>81</v>
      </c>
      <c r="D33" s="51"/>
      <c r="E33" s="50">
        <v>2400</v>
      </c>
      <c r="F33" s="102"/>
      <c r="G33" s="128"/>
      <c r="H33" s="103"/>
      <c r="I33" s="108">
        <f t="shared" si="0"/>
        <v>0</v>
      </c>
      <c r="J33" s="110">
        <f t="shared" si="1"/>
        <v>0</v>
      </c>
      <c r="K33" s="102"/>
      <c r="L33" s="102"/>
    </row>
    <row r="34" spans="1:12" ht="109.9" customHeight="1" x14ac:dyDescent="0.35">
      <c r="A34" s="33">
        <v>13</v>
      </c>
      <c r="B34" s="47" t="s">
        <v>82</v>
      </c>
      <c r="C34" s="63" t="s">
        <v>83</v>
      </c>
      <c r="D34" s="51" t="e" vm="12">
        <v>#VALUE!</v>
      </c>
      <c r="E34" s="50">
        <v>1000</v>
      </c>
      <c r="F34" s="102"/>
      <c r="G34" s="128"/>
      <c r="H34" s="103"/>
      <c r="I34" s="108">
        <f t="shared" si="0"/>
        <v>0</v>
      </c>
      <c r="J34" s="110">
        <f t="shared" si="1"/>
        <v>0</v>
      </c>
      <c r="K34" s="102"/>
      <c r="L34" s="102"/>
    </row>
    <row r="35" spans="1:12" ht="109.9" customHeight="1" x14ac:dyDescent="0.35">
      <c r="A35" s="33">
        <v>14</v>
      </c>
      <c r="B35" s="47" t="s">
        <v>84</v>
      </c>
      <c r="C35" s="47" t="s">
        <v>85</v>
      </c>
      <c r="D35" s="51" t="e" vm="13">
        <v>#VALUE!</v>
      </c>
      <c r="E35" s="50">
        <v>500</v>
      </c>
      <c r="F35" s="102"/>
      <c r="G35" s="128"/>
      <c r="H35" s="103"/>
      <c r="I35" s="108">
        <f t="shared" si="0"/>
        <v>0</v>
      </c>
      <c r="J35" s="110">
        <f t="shared" si="1"/>
        <v>0</v>
      </c>
      <c r="K35" s="102"/>
      <c r="L35" s="102"/>
    </row>
    <row r="36" spans="1:12" ht="109.9" customHeight="1" x14ac:dyDescent="0.35">
      <c r="A36" s="33">
        <v>15</v>
      </c>
      <c r="B36" s="47" t="s">
        <v>86</v>
      </c>
      <c r="C36" s="47" t="s">
        <v>87</v>
      </c>
      <c r="D36" s="51" t="e" vm="14">
        <v>#VALUE!</v>
      </c>
      <c r="E36" s="50">
        <v>400</v>
      </c>
      <c r="F36" s="102"/>
      <c r="G36" s="128"/>
      <c r="H36" s="103"/>
      <c r="I36" s="108">
        <f t="shared" si="0"/>
        <v>0</v>
      </c>
      <c r="J36" s="110">
        <f t="shared" si="1"/>
        <v>0</v>
      </c>
      <c r="K36" s="102"/>
      <c r="L36" s="102"/>
    </row>
    <row r="37" spans="1:12" ht="109.9" customHeight="1" x14ac:dyDescent="0.35">
      <c r="A37" s="33">
        <v>16</v>
      </c>
      <c r="B37" s="47" t="s">
        <v>88</v>
      </c>
      <c r="C37" s="63" t="s">
        <v>89</v>
      </c>
      <c r="D37" s="51" t="e" vm="15">
        <v>#VALUE!</v>
      </c>
      <c r="E37" s="50">
        <v>600</v>
      </c>
      <c r="F37" s="102"/>
      <c r="G37" s="128"/>
      <c r="H37" s="103"/>
      <c r="I37" s="108">
        <f t="shared" si="0"/>
        <v>0</v>
      </c>
      <c r="J37" s="110">
        <f t="shared" si="1"/>
        <v>0</v>
      </c>
      <c r="K37" s="102"/>
      <c r="L37" s="102"/>
    </row>
    <row r="38" spans="1:12" ht="109.9" customHeight="1" x14ac:dyDescent="0.35">
      <c r="A38" s="33">
        <v>17</v>
      </c>
      <c r="B38" s="47" t="s">
        <v>90</v>
      </c>
      <c r="C38" s="63" t="s">
        <v>91</v>
      </c>
      <c r="D38" s="51" t="e" vm="16">
        <v>#VALUE!</v>
      </c>
      <c r="E38" s="50">
        <v>210</v>
      </c>
      <c r="F38" s="102"/>
      <c r="G38" s="128"/>
      <c r="H38" s="103"/>
      <c r="I38" s="108">
        <f t="shared" si="0"/>
        <v>0</v>
      </c>
      <c r="J38" s="110">
        <f t="shared" si="1"/>
        <v>0</v>
      </c>
      <c r="K38" s="102"/>
      <c r="L38" s="102"/>
    </row>
    <row r="39" spans="1:12" ht="130.5" customHeight="1" x14ac:dyDescent="0.35">
      <c r="A39" s="33">
        <v>18</v>
      </c>
      <c r="B39" s="47" t="s">
        <v>92</v>
      </c>
      <c r="C39" s="63" t="s">
        <v>91</v>
      </c>
      <c r="D39" s="50" t="e" vm="17">
        <v>#VALUE!</v>
      </c>
      <c r="E39" s="50">
        <v>210</v>
      </c>
      <c r="F39" s="129"/>
      <c r="G39" s="128"/>
      <c r="H39" s="103"/>
      <c r="I39" s="108">
        <f t="shared" si="0"/>
        <v>0</v>
      </c>
      <c r="J39" s="110">
        <f t="shared" si="1"/>
        <v>0</v>
      </c>
      <c r="K39" s="102"/>
      <c r="L39" s="102"/>
    </row>
    <row r="40" spans="1:12" ht="109.9" customHeight="1" x14ac:dyDescent="0.35">
      <c r="A40" s="33">
        <v>19</v>
      </c>
      <c r="B40" s="47" t="s">
        <v>93</v>
      </c>
      <c r="C40" s="47" t="s">
        <v>94</v>
      </c>
      <c r="D40" s="51" t="e" vm="18">
        <v>#VALUE!</v>
      </c>
      <c r="E40" s="50">
        <v>300</v>
      </c>
      <c r="F40" s="102"/>
      <c r="G40" s="128"/>
      <c r="H40" s="103"/>
      <c r="I40" s="108">
        <f t="shared" si="0"/>
        <v>0</v>
      </c>
      <c r="J40" s="110">
        <f t="shared" si="1"/>
        <v>0</v>
      </c>
      <c r="K40" s="102"/>
      <c r="L40" s="102"/>
    </row>
    <row r="41" spans="1:12" ht="109.9" customHeight="1" x14ac:dyDescent="0.35">
      <c r="A41" s="33">
        <v>20</v>
      </c>
      <c r="B41" s="47" t="s">
        <v>95</v>
      </c>
      <c r="C41" s="47" t="s">
        <v>96</v>
      </c>
      <c r="D41" s="58" t="e" vm="19">
        <v>#VALUE!</v>
      </c>
      <c r="E41" s="52">
        <v>500</v>
      </c>
      <c r="F41" s="102"/>
      <c r="G41" s="128"/>
      <c r="H41" s="103"/>
      <c r="I41" s="108">
        <f t="shared" si="0"/>
        <v>0</v>
      </c>
      <c r="J41" s="110">
        <f t="shared" si="1"/>
        <v>0</v>
      </c>
      <c r="K41" s="102"/>
      <c r="L41" s="102"/>
    </row>
    <row r="42" spans="1:12" ht="109.9" customHeight="1" x14ac:dyDescent="0.35">
      <c r="A42" s="33">
        <v>21</v>
      </c>
      <c r="B42" s="47" t="s">
        <v>97</v>
      </c>
      <c r="C42" s="47" t="s">
        <v>71</v>
      </c>
      <c r="D42" s="58" t="e" vm="20">
        <v>#VALUE!</v>
      </c>
      <c r="E42" s="52">
        <v>1000</v>
      </c>
      <c r="F42" s="126"/>
      <c r="G42" s="130"/>
      <c r="H42" s="131"/>
      <c r="I42" s="108">
        <f t="shared" si="0"/>
        <v>0</v>
      </c>
      <c r="J42" s="110">
        <f t="shared" si="1"/>
        <v>0</v>
      </c>
      <c r="K42" s="126"/>
      <c r="L42" s="126"/>
    </row>
    <row r="43" spans="1:12" ht="109.9" customHeight="1" x14ac:dyDescent="0.35">
      <c r="A43" s="33">
        <v>22</v>
      </c>
      <c r="B43" s="47" t="s">
        <v>98</v>
      </c>
      <c r="C43" s="47" t="s">
        <v>99</v>
      </c>
      <c r="D43" s="58" t="e" vm="21">
        <v>#VALUE!</v>
      </c>
      <c r="E43" s="52">
        <v>800</v>
      </c>
      <c r="F43" s="102"/>
      <c r="G43" s="128"/>
      <c r="H43" s="103"/>
      <c r="I43" s="108">
        <f t="shared" si="0"/>
        <v>0</v>
      </c>
      <c r="J43" s="110">
        <f t="shared" si="1"/>
        <v>0</v>
      </c>
      <c r="K43" s="102"/>
      <c r="L43" s="102"/>
    </row>
    <row r="44" spans="1:12" ht="109.9" customHeight="1" x14ac:dyDescent="0.35">
      <c r="A44" s="33">
        <v>23</v>
      </c>
      <c r="B44" s="47" t="s">
        <v>100</v>
      </c>
      <c r="C44" s="47" t="s">
        <v>101</v>
      </c>
      <c r="D44" s="58" t="e" vm="22">
        <v>#VALUE!</v>
      </c>
      <c r="E44" s="52">
        <v>600</v>
      </c>
      <c r="F44" s="102"/>
      <c r="G44" s="128"/>
      <c r="H44" s="103"/>
      <c r="I44" s="108">
        <f t="shared" si="0"/>
        <v>0</v>
      </c>
      <c r="J44" s="110">
        <f t="shared" si="1"/>
        <v>0</v>
      </c>
      <c r="K44" s="102"/>
      <c r="L44" s="102"/>
    </row>
    <row r="45" spans="1:12" ht="109.9" customHeight="1" x14ac:dyDescent="0.35">
      <c r="A45" s="33">
        <v>24</v>
      </c>
      <c r="B45" s="47" t="s">
        <v>102</v>
      </c>
      <c r="C45" s="47" t="s">
        <v>71</v>
      </c>
      <c r="D45" s="58" t="e" vm="23">
        <v>#VALUE!</v>
      </c>
      <c r="E45" s="52">
        <v>400</v>
      </c>
      <c r="F45" s="102"/>
      <c r="G45" s="128"/>
      <c r="H45" s="103"/>
      <c r="I45" s="108">
        <f t="shared" si="0"/>
        <v>0</v>
      </c>
      <c r="J45" s="110">
        <f t="shared" si="1"/>
        <v>0</v>
      </c>
      <c r="K45" s="102"/>
      <c r="L45" s="102"/>
    </row>
    <row r="46" spans="1:12" ht="109.9" customHeight="1" x14ac:dyDescent="0.35">
      <c r="A46" s="33">
        <v>25</v>
      </c>
      <c r="B46" s="47" t="s">
        <v>103</v>
      </c>
      <c r="C46" s="64" t="s">
        <v>104</v>
      </c>
      <c r="D46" s="58" t="e" vm="24">
        <v>#VALUE!</v>
      </c>
      <c r="E46" s="52">
        <v>400</v>
      </c>
      <c r="F46" s="102"/>
      <c r="G46" s="128"/>
      <c r="H46" s="103"/>
      <c r="I46" s="108">
        <f t="shared" si="0"/>
        <v>0</v>
      </c>
      <c r="J46" s="110">
        <f t="shared" si="1"/>
        <v>0</v>
      </c>
      <c r="K46" s="102"/>
      <c r="L46" s="102"/>
    </row>
    <row r="47" spans="1:12" ht="109.9" customHeight="1" x14ac:dyDescent="0.35">
      <c r="A47" s="33">
        <v>26</v>
      </c>
      <c r="B47" s="47" t="s">
        <v>105</v>
      </c>
      <c r="C47" s="65" t="s">
        <v>71</v>
      </c>
      <c r="D47" s="58" t="e" vm="25">
        <v>#VALUE!</v>
      </c>
      <c r="E47" s="52">
        <v>800</v>
      </c>
      <c r="F47" s="102"/>
      <c r="G47" s="128"/>
      <c r="H47" s="103"/>
      <c r="I47" s="108">
        <f t="shared" si="0"/>
        <v>0</v>
      </c>
      <c r="J47" s="110">
        <f t="shared" si="1"/>
        <v>0</v>
      </c>
      <c r="K47" s="102"/>
      <c r="L47" s="102"/>
    </row>
    <row r="48" spans="1:12" ht="109.9" customHeight="1" x14ac:dyDescent="0.35">
      <c r="A48" s="33">
        <v>27</v>
      </c>
      <c r="B48" s="47" t="s">
        <v>106</v>
      </c>
      <c r="C48" s="47" t="s">
        <v>71</v>
      </c>
      <c r="D48" s="66" t="e" vm="26">
        <v>#VALUE!</v>
      </c>
      <c r="E48" s="52">
        <v>200</v>
      </c>
      <c r="F48" s="102"/>
      <c r="G48" s="128"/>
      <c r="H48" s="103"/>
      <c r="I48" s="108">
        <f t="shared" si="0"/>
        <v>0</v>
      </c>
      <c r="J48" s="110">
        <f t="shared" si="1"/>
        <v>0</v>
      </c>
      <c r="K48" s="102"/>
      <c r="L48" s="102"/>
    </row>
    <row r="49" spans="1:12" ht="109.9" customHeight="1" x14ac:dyDescent="0.35">
      <c r="A49" s="33">
        <v>28</v>
      </c>
      <c r="B49" s="47" t="s">
        <v>107</v>
      </c>
      <c r="C49" s="47" t="s">
        <v>71</v>
      </c>
      <c r="D49" s="59" t="e" vm="26">
        <v>#VALUE!</v>
      </c>
      <c r="E49" s="52">
        <v>200</v>
      </c>
      <c r="F49" s="102"/>
      <c r="G49" s="128"/>
      <c r="H49" s="103"/>
      <c r="I49" s="108">
        <f t="shared" si="0"/>
        <v>0</v>
      </c>
      <c r="J49" s="110">
        <f t="shared" si="1"/>
        <v>0</v>
      </c>
      <c r="K49" s="102"/>
      <c r="L49" s="102"/>
    </row>
    <row r="50" spans="1:12" ht="109.9" customHeight="1" x14ac:dyDescent="0.35">
      <c r="A50" s="33">
        <v>29</v>
      </c>
      <c r="B50" s="47" t="s">
        <v>108</v>
      </c>
      <c r="C50" s="47" t="s">
        <v>109</v>
      </c>
      <c r="D50" s="58" t="e" vm="27">
        <v>#VALUE!</v>
      </c>
      <c r="E50" s="52">
        <v>400</v>
      </c>
      <c r="F50" s="102"/>
      <c r="G50" s="128"/>
      <c r="H50" s="103"/>
      <c r="I50" s="108">
        <f t="shared" si="0"/>
        <v>0</v>
      </c>
      <c r="J50" s="110">
        <f t="shared" si="1"/>
        <v>0</v>
      </c>
      <c r="K50" s="102"/>
      <c r="L50" s="102"/>
    </row>
    <row r="51" spans="1:12" s="53" customFormat="1" ht="109.9" customHeight="1" x14ac:dyDescent="0.35">
      <c r="A51" s="33">
        <v>30</v>
      </c>
      <c r="B51" s="47" t="s">
        <v>110</v>
      </c>
      <c r="C51" s="47" t="s">
        <v>111</v>
      </c>
      <c r="D51" s="51" t="e" vm="28">
        <v>#VALUE!</v>
      </c>
      <c r="E51" s="52">
        <v>250</v>
      </c>
      <c r="F51" s="127"/>
      <c r="G51" s="132"/>
      <c r="H51" s="133"/>
      <c r="I51" s="108">
        <f t="shared" si="0"/>
        <v>0</v>
      </c>
      <c r="J51" s="110">
        <f t="shared" si="1"/>
        <v>0</v>
      </c>
      <c r="K51" s="127"/>
      <c r="L51" s="127"/>
    </row>
    <row r="52" spans="1:12" ht="109.9" customHeight="1" x14ac:dyDescent="0.35">
      <c r="A52" s="33">
        <v>31</v>
      </c>
      <c r="B52" s="47" t="s">
        <v>112</v>
      </c>
      <c r="C52" s="67" t="s">
        <v>71</v>
      </c>
      <c r="D52" s="58" t="e" vm="29">
        <v>#VALUE!</v>
      </c>
      <c r="E52" s="52">
        <v>210</v>
      </c>
      <c r="F52" s="102"/>
      <c r="G52" s="128"/>
      <c r="H52" s="103"/>
      <c r="I52" s="108">
        <f t="shared" si="0"/>
        <v>0</v>
      </c>
      <c r="J52" s="110">
        <f t="shared" si="1"/>
        <v>0</v>
      </c>
      <c r="K52" s="102"/>
      <c r="L52" s="102"/>
    </row>
    <row r="53" spans="1:12" ht="118.5" customHeight="1" x14ac:dyDescent="0.35">
      <c r="A53" s="33">
        <v>32</v>
      </c>
      <c r="B53" s="68" t="s">
        <v>113</v>
      </c>
      <c r="C53" s="69" t="s">
        <v>114</v>
      </c>
      <c r="D53" s="70" t="e" vm="30">
        <v>#VALUE!</v>
      </c>
      <c r="E53" s="52">
        <v>530</v>
      </c>
      <c r="F53" s="102"/>
      <c r="G53" s="128"/>
      <c r="H53" s="103"/>
      <c r="I53" s="108">
        <f t="shared" si="0"/>
        <v>0</v>
      </c>
      <c r="J53" s="110">
        <f t="shared" si="1"/>
        <v>0</v>
      </c>
      <c r="K53" s="102"/>
      <c r="L53" s="102"/>
    </row>
    <row r="54" spans="1:12" ht="109.9" customHeight="1" x14ac:dyDescent="0.35">
      <c r="A54" s="33">
        <v>33</v>
      </c>
      <c r="B54" s="47" t="s">
        <v>115</v>
      </c>
      <c r="C54" s="71" t="s">
        <v>116</v>
      </c>
      <c r="D54" s="51"/>
      <c r="E54" s="52">
        <v>300</v>
      </c>
      <c r="F54" s="102"/>
      <c r="G54" s="128"/>
      <c r="H54" s="103"/>
      <c r="I54" s="108">
        <f t="shared" si="0"/>
        <v>0</v>
      </c>
      <c r="J54" s="110">
        <f t="shared" si="1"/>
        <v>0</v>
      </c>
      <c r="K54" s="102"/>
      <c r="L54" s="102"/>
    </row>
    <row r="55" spans="1:12" ht="109.9" customHeight="1" x14ac:dyDescent="0.35">
      <c r="A55" s="33">
        <v>34</v>
      </c>
      <c r="B55" s="47" t="s">
        <v>117</v>
      </c>
      <c r="C55" s="71" t="s">
        <v>116</v>
      </c>
      <c r="D55" s="51"/>
      <c r="E55" s="52">
        <v>300</v>
      </c>
      <c r="F55" s="102"/>
      <c r="G55" s="128"/>
      <c r="H55" s="103"/>
      <c r="I55" s="108">
        <f t="shared" si="0"/>
        <v>0</v>
      </c>
      <c r="J55" s="110">
        <f t="shared" si="1"/>
        <v>0</v>
      </c>
      <c r="K55" s="102"/>
      <c r="L55" s="102"/>
    </row>
    <row r="56" spans="1:12" ht="109.9" customHeight="1" x14ac:dyDescent="0.35">
      <c r="A56" s="33">
        <v>35</v>
      </c>
      <c r="B56" s="47" t="s">
        <v>118</v>
      </c>
      <c r="C56" s="47" t="s">
        <v>119</v>
      </c>
      <c r="D56" s="51"/>
      <c r="E56" s="52">
        <v>450</v>
      </c>
      <c r="F56" s="102"/>
      <c r="G56" s="128"/>
      <c r="H56" s="103"/>
      <c r="I56" s="108">
        <f t="shared" si="0"/>
        <v>0</v>
      </c>
      <c r="J56" s="110">
        <f t="shared" si="1"/>
        <v>0</v>
      </c>
      <c r="K56" s="102"/>
      <c r="L56" s="102"/>
    </row>
    <row r="57" spans="1:12" ht="109.9" customHeight="1" x14ac:dyDescent="0.35">
      <c r="A57" s="33">
        <v>36</v>
      </c>
      <c r="B57" s="47" t="s">
        <v>120</v>
      </c>
      <c r="C57" s="47" t="s">
        <v>121</v>
      </c>
      <c r="D57" s="51"/>
      <c r="E57" s="52">
        <v>800</v>
      </c>
      <c r="F57" s="102"/>
      <c r="G57" s="128"/>
      <c r="H57" s="103"/>
      <c r="I57" s="108">
        <f t="shared" si="0"/>
        <v>0</v>
      </c>
      <c r="J57" s="110">
        <f t="shared" si="1"/>
        <v>0</v>
      </c>
      <c r="K57" s="102"/>
      <c r="L57" s="102"/>
    </row>
    <row r="58" spans="1:12" ht="109.9" customHeight="1" x14ac:dyDescent="0.35">
      <c r="A58" s="33">
        <v>37</v>
      </c>
      <c r="B58" s="47" t="s">
        <v>122</v>
      </c>
      <c r="C58" s="47" t="s">
        <v>123</v>
      </c>
      <c r="D58" s="73" t="e" vm="31">
        <v>#VALUE!</v>
      </c>
      <c r="E58" s="52">
        <v>1600</v>
      </c>
      <c r="F58" s="102"/>
      <c r="G58" s="128"/>
      <c r="H58" s="103"/>
      <c r="I58" s="108">
        <f t="shared" si="0"/>
        <v>0</v>
      </c>
      <c r="J58" s="110">
        <f t="shared" si="1"/>
        <v>0</v>
      </c>
      <c r="K58" s="102"/>
      <c r="L58" s="102"/>
    </row>
    <row r="59" spans="1:12" ht="109.9" customHeight="1" x14ac:dyDescent="0.35">
      <c r="A59" s="33">
        <v>38</v>
      </c>
      <c r="B59" s="47" t="s">
        <v>124</v>
      </c>
      <c r="C59" s="47" t="s">
        <v>125</v>
      </c>
      <c r="D59" s="51" t="e" vm="32">
        <v>#VALUE!</v>
      </c>
      <c r="E59" s="52">
        <v>500</v>
      </c>
      <c r="F59" s="102"/>
      <c r="G59" s="128"/>
      <c r="H59" s="103"/>
      <c r="I59" s="108">
        <f t="shared" si="0"/>
        <v>0</v>
      </c>
      <c r="J59" s="110">
        <f t="shared" si="1"/>
        <v>0</v>
      </c>
      <c r="K59" s="102"/>
      <c r="L59" s="102"/>
    </row>
    <row r="60" spans="1:12" ht="109.9" customHeight="1" x14ac:dyDescent="0.35">
      <c r="A60" s="33">
        <v>39</v>
      </c>
      <c r="B60" s="47" t="s">
        <v>126</v>
      </c>
      <c r="C60" s="47" t="s">
        <v>127</v>
      </c>
      <c r="D60" s="51" t="e" vm="33">
        <v>#VALUE!</v>
      </c>
      <c r="E60" s="52">
        <v>350</v>
      </c>
      <c r="F60" s="102"/>
      <c r="G60" s="128"/>
      <c r="H60" s="103"/>
      <c r="I60" s="108">
        <f t="shared" si="0"/>
        <v>0</v>
      </c>
      <c r="J60" s="110">
        <f t="shared" si="1"/>
        <v>0</v>
      </c>
      <c r="K60" s="102"/>
      <c r="L60" s="102"/>
    </row>
    <row r="61" spans="1:12" ht="109.9" customHeight="1" x14ac:dyDescent="0.35">
      <c r="A61" s="33">
        <v>40</v>
      </c>
      <c r="B61" s="47" t="s">
        <v>128</v>
      </c>
      <c r="C61" s="47" t="s">
        <v>129</v>
      </c>
      <c r="D61" s="51" t="e" vm="34">
        <v>#VALUE!</v>
      </c>
      <c r="E61" s="52">
        <v>150</v>
      </c>
      <c r="F61" s="102"/>
      <c r="G61" s="128"/>
      <c r="H61" s="103"/>
      <c r="I61" s="108">
        <f t="shared" si="0"/>
        <v>0</v>
      </c>
      <c r="J61" s="110">
        <f t="shared" si="1"/>
        <v>0</v>
      </c>
      <c r="K61" s="102"/>
      <c r="L61" s="102"/>
    </row>
    <row r="62" spans="1:12" ht="109.9" customHeight="1" x14ac:dyDescent="0.35">
      <c r="A62" s="33">
        <v>41</v>
      </c>
      <c r="B62" s="47" t="s">
        <v>130</v>
      </c>
      <c r="C62" s="47" t="s">
        <v>131</v>
      </c>
      <c r="D62" s="51" t="e" vm="35">
        <v>#VALUE!</v>
      </c>
      <c r="E62" s="52">
        <v>10000</v>
      </c>
      <c r="F62" s="102"/>
      <c r="G62" s="128"/>
      <c r="H62" s="103"/>
      <c r="I62" s="108">
        <f t="shared" si="0"/>
        <v>0</v>
      </c>
      <c r="J62" s="110">
        <f t="shared" si="1"/>
        <v>0</v>
      </c>
      <c r="K62" s="102"/>
      <c r="L62" s="102"/>
    </row>
    <row r="63" spans="1:12" ht="109.9" customHeight="1" x14ac:dyDescent="0.35">
      <c r="A63" s="33">
        <v>42</v>
      </c>
      <c r="B63" s="47" t="s">
        <v>132</v>
      </c>
      <c r="C63" s="47" t="s">
        <v>133</v>
      </c>
      <c r="D63" s="51" t="e" vm="36">
        <v>#VALUE!</v>
      </c>
      <c r="E63" s="52">
        <v>1000</v>
      </c>
      <c r="F63" s="102"/>
      <c r="G63" s="128"/>
      <c r="H63" s="103"/>
      <c r="I63" s="108">
        <f t="shared" si="0"/>
        <v>0</v>
      </c>
      <c r="J63" s="110">
        <f t="shared" si="1"/>
        <v>0</v>
      </c>
      <c r="K63" s="102"/>
      <c r="L63" s="102"/>
    </row>
    <row r="64" spans="1:12" ht="109.9" customHeight="1" x14ac:dyDescent="0.35">
      <c r="A64" s="33">
        <v>43</v>
      </c>
      <c r="B64" s="47" t="s">
        <v>134</v>
      </c>
      <c r="C64" s="47" t="s">
        <v>135</v>
      </c>
      <c r="D64" s="51" t="e" vm="37">
        <v>#VALUE!</v>
      </c>
      <c r="E64" s="52">
        <v>200</v>
      </c>
      <c r="F64" s="102"/>
      <c r="G64" s="128"/>
      <c r="H64" s="103"/>
      <c r="I64" s="108">
        <f t="shared" si="0"/>
        <v>0</v>
      </c>
      <c r="J64" s="110">
        <f t="shared" si="1"/>
        <v>0</v>
      </c>
      <c r="K64" s="102"/>
      <c r="L64" s="102"/>
    </row>
    <row r="65" spans="1:12" ht="109.9" customHeight="1" x14ac:dyDescent="0.35">
      <c r="A65" s="33">
        <v>44</v>
      </c>
      <c r="B65" s="47" t="s">
        <v>136</v>
      </c>
      <c r="C65" s="47" t="s">
        <v>137</v>
      </c>
      <c r="D65" s="51" t="e" vm="38">
        <v>#VALUE!</v>
      </c>
      <c r="E65" s="52">
        <v>1000</v>
      </c>
      <c r="F65" s="102"/>
      <c r="G65" s="128"/>
      <c r="H65" s="103"/>
      <c r="I65" s="108">
        <f t="shared" si="0"/>
        <v>0</v>
      </c>
      <c r="J65" s="110">
        <f t="shared" si="1"/>
        <v>0</v>
      </c>
      <c r="K65" s="102"/>
      <c r="L65" s="102"/>
    </row>
    <row r="66" spans="1:12" ht="109.9" customHeight="1" x14ac:dyDescent="0.35">
      <c r="A66" s="33">
        <v>45</v>
      </c>
      <c r="B66" s="47" t="s">
        <v>138</v>
      </c>
      <c r="C66" s="47" t="s">
        <v>139</v>
      </c>
      <c r="D66" s="51" t="e" vm="39">
        <v>#VALUE!</v>
      </c>
      <c r="E66" s="52">
        <v>250</v>
      </c>
      <c r="F66" s="102"/>
      <c r="G66" s="128"/>
      <c r="H66" s="103"/>
      <c r="I66" s="108">
        <f t="shared" si="0"/>
        <v>0</v>
      </c>
      <c r="J66" s="110">
        <f t="shared" si="1"/>
        <v>0</v>
      </c>
      <c r="K66" s="102"/>
      <c r="L66" s="102"/>
    </row>
    <row r="67" spans="1:12" ht="109.9" customHeight="1" x14ac:dyDescent="0.35">
      <c r="A67" s="33">
        <v>46</v>
      </c>
      <c r="B67" s="47" t="s">
        <v>140</v>
      </c>
      <c r="C67" s="56" t="s">
        <v>141</v>
      </c>
      <c r="D67" s="74" t="e" vm="40">
        <v>#VALUE!</v>
      </c>
      <c r="E67" s="52">
        <v>400</v>
      </c>
      <c r="F67" s="102"/>
      <c r="G67" s="128"/>
      <c r="H67" s="103"/>
      <c r="I67" s="108">
        <f t="shared" si="0"/>
        <v>0</v>
      </c>
      <c r="J67" s="110">
        <f t="shared" si="1"/>
        <v>0</v>
      </c>
      <c r="K67" s="102"/>
      <c r="L67" s="102"/>
    </row>
    <row r="68" spans="1:12" ht="109.9" customHeight="1" x14ac:dyDescent="0.35">
      <c r="A68" s="33">
        <v>47</v>
      </c>
      <c r="B68" s="47" t="s">
        <v>140</v>
      </c>
      <c r="C68" s="47" t="s">
        <v>142</v>
      </c>
      <c r="D68" s="75" t="e" vm="41">
        <v>#VALUE!</v>
      </c>
      <c r="E68" s="52">
        <v>100</v>
      </c>
      <c r="F68" s="102"/>
      <c r="G68" s="128"/>
      <c r="H68" s="103"/>
      <c r="I68" s="108">
        <f t="shared" si="0"/>
        <v>0</v>
      </c>
      <c r="J68" s="110">
        <f t="shared" si="1"/>
        <v>0</v>
      </c>
      <c r="K68" s="102"/>
      <c r="L68" s="102"/>
    </row>
    <row r="69" spans="1:12" ht="109.9" customHeight="1" x14ac:dyDescent="0.35">
      <c r="A69" s="33">
        <v>48</v>
      </c>
      <c r="B69" s="47" t="s">
        <v>143</v>
      </c>
      <c r="C69" s="47" t="s">
        <v>144</v>
      </c>
      <c r="D69" s="73" t="e" vm="42">
        <v>#VALUE!</v>
      </c>
      <c r="E69" s="52">
        <v>100</v>
      </c>
      <c r="F69" s="102"/>
      <c r="G69" s="128"/>
      <c r="H69" s="103"/>
      <c r="I69" s="108">
        <f t="shared" si="0"/>
        <v>0</v>
      </c>
      <c r="J69" s="110">
        <f t="shared" si="1"/>
        <v>0</v>
      </c>
      <c r="K69" s="102"/>
      <c r="L69" s="102"/>
    </row>
    <row r="70" spans="1:12" ht="109.9" customHeight="1" x14ac:dyDescent="0.35">
      <c r="A70" s="33">
        <v>49</v>
      </c>
      <c r="B70" s="47" t="s">
        <v>145</v>
      </c>
      <c r="C70" s="47" t="s">
        <v>146</v>
      </c>
      <c r="D70" s="51" t="e" vm="43">
        <v>#VALUE!</v>
      </c>
      <c r="E70" s="52">
        <v>400</v>
      </c>
      <c r="F70" s="102"/>
      <c r="G70" s="128"/>
      <c r="H70" s="103"/>
      <c r="I70" s="108">
        <f t="shared" si="0"/>
        <v>0</v>
      </c>
      <c r="J70" s="110">
        <f t="shared" si="1"/>
        <v>0</v>
      </c>
      <c r="K70" s="102"/>
      <c r="L70" s="102"/>
    </row>
    <row r="71" spans="1:12" ht="109.9" customHeight="1" x14ac:dyDescent="0.35">
      <c r="A71" s="33">
        <v>50</v>
      </c>
      <c r="B71" s="47" t="s">
        <v>147</v>
      </c>
      <c r="C71" s="47" t="s">
        <v>148</v>
      </c>
      <c r="D71" s="51" t="e" vm="44">
        <v>#VALUE!</v>
      </c>
      <c r="E71" s="52">
        <v>500</v>
      </c>
      <c r="F71" s="102"/>
      <c r="G71" s="128"/>
      <c r="H71" s="103"/>
      <c r="I71" s="108">
        <f t="shared" si="0"/>
        <v>0</v>
      </c>
      <c r="J71" s="110">
        <f t="shared" si="1"/>
        <v>0</v>
      </c>
      <c r="K71" s="102"/>
      <c r="L71" s="102"/>
    </row>
    <row r="72" spans="1:12" ht="109.9" customHeight="1" x14ac:dyDescent="0.35">
      <c r="A72" s="33">
        <v>51</v>
      </c>
      <c r="B72" s="47" t="s">
        <v>149</v>
      </c>
      <c r="C72" s="63" t="s">
        <v>150</v>
      </c>
      <c r="D72" s="51" t="e" vm="45">
        <v>#VALUE!</v>
      </c>
      <c r="E72" s="52">
        <v>700</v>
      </c>
      <c r="F72" s="102"/>
      <c r="G72" s="128"/>
      <c r="H72" s="103"/>
      <c r="I72" s="108">
        <f t="shared" si="0"/>
        <v>0</v>
      </c>
      <c r="J72" s="110">
        <f t="shared" si="1"/>
        <v>0</v>
      </c>
      <c r="K72" s="102"/>
      <c r="L72" s="102"/>
    </row>
    <row r="73" spans="1:12" ht="109.9" customHeight="1" x14ac:dyDescent="0.35">
      <c r="A73" s="33">
        <v>52</v>
      </c>
      <c r="B73" s="47" t="s">
        <v>151</v>
      </c>
      <c r="C73" s="47" t="s">
        <v>152</v>
      </c>
      <c r="D73" s="51" t="e" vm="46">
        <v>#VALUE!</v>
      </c>
      <c r="E73" s="52">
        <v>600</v>
      </c>
      <c r="F73" s="102"/>
      <c r="G73" s="128"/>
      <c r="H73" s="103"/>
      <c r="I73" s="108">
        <f t="shared" si="0"/>
        <v>0</v>
      </c>
      <c r="J73" s="110">
        <f t="shared" si="1"/>
        <v>0</v>
      </c>
      <c r="K73" s="102"/>
      <c r="L73" s="102"/>
    </row>
    <row r="74" spans="1:12" ht="109.9" customHeight="1" x14ac:dyDescent="0.35">
      <c r="A74" s="33">
        <v>53</v>
      </c>
      <c r="B74" s="47" t="s">
        <v>153</v>
      </c>
      <c r="C74" s="47" t="s">
        <v>154</v>
      </c>
      <c r="D74" s="51" t="e" vm="47">
        <v>#VALUE!</v>
      </c>
      <c r="E74" s="52">
        <v>50</v>
      </c>
      <c r="F74" s="102"/>
      <c r="G74" s="128"/>
      <c r="H74" s="103"/>
      <c r="I74" s="108">
        <f t="shared" si="0"/>
        <v>0</v>
      </c>
      <c r="J74" s="110">
        <f t="shared" si="1"/>
        <v>0</v>
      </c>
      <c r="K74" s="102"/>
      <c r="L74" s="102"/>
    </row>
    <row r="75" spans="1:12" ht="109.9" customHeight="1" x14ac:dyDescent="0.35">
      <c r="A75" s="33">
        <v>54</v>
      </c>
      <c r="B75" s="47" t="s">
        <v>155</v>
      </c>
      <c r="C75" s="47" t="s">
        <v>156</v>
      </c>
      <c r="D75" s="51" t="e" vm="48">
        <v>#VALUE!</v>
      </c>
      <c r="E75" s="52">
        <v>50</v>
      </c>
      <c r="F75" s="102"/>
      <c r="G75" s="128"/>
      <c r="H75" s="103"/>
      <c r="I75" s="108">
        <f t="shared" si="0"/>
        <v>0</v>
      </c>
      <c r="J75" s="110">
        <f t="shared" si="1"/>
        <v>0</v>
      </c>
      <c r="K75" s="102"/>
      <c r="L75" s="102"/>
    </row>
    <row r="76" spans="1:12" ht="109.9" customHeight="1" x14ac:dyDescent="0.35">
      <c r="A76" s="33">
        <v>55</v>
      </c>
      <c r="B76" s="47" t="s">
        <v>157</v>
      </c>
      <c r="C76" s="47" t="s">
        <v>158</v>
      </c>
      <c r="D76" s="51" t="e" vm="49">
        <v>#VALUE!</v>
      </c>
      <c r="E76" s="52">
        <v>400</v>
      </c>
      <c r="F76" s="102"/>
      <c r="G76" s="128"/>
      <c r="H76" s="103"/>
      <c r="I76" s="108">
        <f t="shared" si="0"/>
        <v>0</v>
      </c>
      <c r="J76" s="110">
        <f t="shared" si="1"/>
        <v>0</v>
      </c>
      <c r="K76" s="102"/>
      <c r="L76" s="102"/>
    </row>
    <row r="77" spans="1:12" ht="109.9" customHeight="1" x14ac:dyDescent="0.35">
      <c r="A77" s="33">
        <v>56</v>
      </c>
      <c r="B77" s="47" t="s">
        <v>159</v>
      </c>
      <c r="C77" s="47" t="s">
        <v>160</v>
      </c>
      <c r="D77" s="51" t="e" vm="50">
        <v>#VALUE!</v>
      </c>
      <c r="E77" s="52">
        <v>400</v>
      </c>
      <c r="F77" s="102"/>
      <c r="G77" s="128"/>
      <c r="H77" s="103"/>
      <c r="I77" s="108">
        <f t="shared" si="0"/>
        <v>0</v>
      </c>
      <c r="J77" s="110">
        <f t="shared" si="1"/>
        <v>0</v>
      </c>
      <c r="K77" s="102"/>
      <c r="L77" s="102"/>
    </row>
    <row r="78" spans="1:12" ht="109.9" customHeight="1" x14ac:dyDescent="0.35">
      <c r="A78" s="33">
        <v>57</v>
      </c>
      <c r="B78" s="47" t="s">
        <v>161</v>
      </c>
      <c r="C78" s="47" t="s">
        <v>162</v>
      </c>
      <c r="D78" s="51" t="e" vm="50">
        <v>#VALUE!</v>
      </c>
      <c r="E78" s="52">
        <v>400</v>
      </c>
      <c r="F78" s="102"/>
      <c r="G78" s="128"/>
      <c r="H78" s="103"/>
      <c r="I78" s="108">
        <f t="shared" si="0"/>
        <v>0</v>
      </c>
      <c r="J78" s="110">
        <f t="shared" si="1"/>
        <v>0</v>
      </c>
      <c r="K78" s="102"/>
      <c r="L78" s="102"/>
    </row>
    <row r="79" spans="1:12" ht="109.9" customHeight="1" x14ac:dyDescent="0.35">
      <c r="A79" s="33">
        <v>58</v>
      </c>
      <c r="B79" s="47" t="s">
        <v>163</v>
      </c>
      <c r="C79" s="47" t="s">
        <v>164</v>
      </c>
      <c r="D79" s="51" t="e" vm="50">
        <v>#VALUE!</v>
      </c>
      <c r="E79" s="52">
        <v>400</v>
      </c>
      <c r="F79" s="102"/>
      <c r="G79" s="128"/>
      <c r="H79" s="103"/>
      <c r="I79" s="108">
        <f t="shared" si="0"/>
        <v>0</v>
      </c>
      <c r="J79" s="110">
        <f t="shared" si="1"/>
        <v>0</v>
      </c>
      <c r="K79" s="102"/>
      <c r="L79" s="102"/>
    </row>
    <row r="80" spans="1:12" ht="109.9" customHeight="1" x14ac:dyDescent="0.35">
      <c r="A80" s="33">
        <v>59</v>
      </c>
      <c r="B80" s="47" t="s">
        <v>165</v>
      </c>
      <c r="C80" s="63" t="s">
        <v>166</v>
      </c>
      <c r="D80" s="51" t="e" vm="51">
        <v>#VALUE!</v>
      </c>
      <c r="E80" s="52">
        <v>350</v>
      </c>
      <c r="F80" s="102"/>
      <c r="G80" s="128"/>
      <c r="H80" s="103"/>
      <c r="I80" s="108">
        <f t="shared" si="0"/>
        <v>0</v>
      </c>
      <c r="J80" s="110">
        <f t="shared" si="1"/>
        <v>0</v>
      </c>
      <c r="K80" s="102"/>
      <c r="L80" s="102"/>
    </row>
    <row r="81" spans="1:12" ht="109.9" customHeight="1" x14ac:dyDescent="0.35">
      <c r="A81" s="33">
        <v>60</v>
      </c>
      <c r="B81" s="47" t="s">
        <v>167</v>
      </c>
      <c r="C81" s="47" t="s">
        <v>168</v>
      </c>
      <c r="D81" s="51" t="e" vm="52">
        <v>#VALUE!</v>
      </c>
      <c r="E81" s="52">
        <v>800</v>
      </c>
      <c r="F81" s="102"/>
      <c r="G81" s="128"/>
      <c r="H81" s="103"/>
      <c r="I81" s="108">
        <f t="shared" si="0"/>
        <v>0</v>
      </c>
      <c r="J81" s="110">
        <f t="shared" si="1"/>
        <v>0</v>
      </c>
      <c r="K81" s="102"/>
      <c r="L81" s="102"/>
    </row>
    <row r="82" spans="1:12" ht="109.9" customHeight="1" x14ac:dyDescent="0.35">
      <c r="A82" s="33">
        <v>61</v>
      </c>
      <c r="B82" s="47" t="s">
        <v>169</v>
      </c>
      <c r="C82" s="47" t="s">
        <v>170</v>
      </c>
      <c r="D82" s="51" t="e" vm="53">
        <v>#VALUE!</v>
      </c>
      <c r="E82" s="76">
        <v>100</v>
      </c>
      <c r="F82" s="134"/>
      <c r="G82" s="128"/>
      <c r="H82" s="103"/>
      <c r="I82" s="108">
        <f t="shared" si="0"/>
        <v>0</v>
      </c>
      <c r="J82" s="110">
        <f t="shared" si="1"/>
        <v>0</v>
      </c>
      <c r="K82" s="102"/>
      <c r="L82" s="102"/>
    </row>
    <row r="83" spans="1:12" ht="109.9" customHeight="1" x14ac:dyDescent="0.35">
      <c r="A83" s="33">
        <v>62</v>
      </c>
      <c r="B83" s="47" t="s">
        <v>171</v>
      </c>
      <c r="C83" s="47" t="s">
        <v>172</v>
      </c>
      <c r="D83" s="51" t="e" vm="54">
        <v>#VALUE!</v>
      </c>
      <c r="E83" s="76">
        <v>500</v>
      </c>
      <c r="F83" s="135"/>
      <c r="G83" s="128"/>
      <c r="H83" s="103"/>
      <c r="I83" s="108">
        <f t="shared" si="0"/>
        <v>0</v>
      </c>
      <c r="J83" s="110">
        <f t="shared" si="1"/>
        <v>0</v>
      </c>
      <c r="K83" s="102"/>
      <c r="L83" s="102"/>
    </row>
    <row r="84" spans="1:12" ht="109.9" customHeight="1" x14ac:dyDescent="0.35">
      <c r="A84" s="33">
        <v>63</v>
      </c>
      <c r="B84" s="47" t="s">
        <v>173</v>
      </c>
      <c r="C84" s="47" t="s">
        <v>174</v>
      </c>
      <c r="D84" s="51" t="e" vm="55">
        <v>#VALUE!</v>
      </c>
      <c r="E84" s="76">
        <v>250</v>
      </c>
      <c r="F84" s="102"/>
      <c r="G84" s="128"/>
      <c r="H84" s="103"/>
      <c r="I84" s="108">
        <f t="shared" si="0"/>
        <v>0</v>
      </c>
      <c r="J84" s="110">
        <f t="shared" si="1"/>
        <v>0</v>
      </c>
      <c r="K84" s="102"/>
      <c r="L84" s="102"/>
    </row>
    <row r="85" spans="1:12" ht="109.9" customHeight="1" x14ac:dyDescent="0.35">
      <c r="A85" s="33">
        <v>64</v>
      </c>
      <c r="B85" s="47" t="s">
        <v>175</v>
      </c>
      <c r="C85" s="47" t="s">
        <v>71</v>
      </c>
      <c r="D85" s="51" t="e" vm="56">
        <v>#VALUE!</v>
      </c>
      <c r="E85" s="76">
        <f>250*4</f>
        <v>1000</v>
      </c>
      <c r="F85" s="102"/>
      <c r="G85" s="128"/>
      <c r="H85" s="103"/>
      <c r="I85" s="108">
        <f t="shared" si="0"/>
        <v>0</v>
      </c>
      <c r="J85" s="110">
        <f t="shared" si="1"/>
        <v>0</v>
      </c>
      <c r="K85" s="102"/>
      <c r="L85" s="102"/>
    </row>
    <row r="86" spans="1:12" ht="109.9" customHeight="1" x14ac:dyDescent="0.35">
      <c r="A86" s="33">
        <v>65</v>
      </c>
      <c r="B86" s="47" t="s">
        <v>176</v>
      </c>
      <c r="C86" s="63" t="s">
        <v>71</v>
      </c>
      <c r="D86" s="51" t="e" vm="57">
        <v>#VALUE!</v>
      </c>
      <c r="E86" s="77">
        <v>250</v>
      </c>
      <c r="F86" s="102"/>
      <c r="G86" s="128"/>
      <c r="H86" s="103"/>
      <c r="I86" s="108">
        <f t="shared" si="0"/>
        <v>0</v>
      </c>
      <c r="J86" s="110">
        <f t="shared" si="1"/>
        <v>0</v>
      </c>
      <c r="K86" s="102"/>
      <c r="L86" s="102"/>
    </row>
    <row r="87" spans="1:12" ht="159.65" customHeight="1" x14ac:dyDescent="0.35">
      <c r="A87" s="33">
        <v>66</v>
      </c>
      <c r="B87" s="47" t="s">
        <v>177</v>
      </c>
      <c r="C87" s="47" t="s">
        <v>178</v>
      </c>
      <c r="D87" s="51" t="e" vm="58">
        <v>#VALUE!</v>
      </c>
      <c r="E87" s="77">
        <v>200</v>
      </c>
      <c r="F87" s="102"/>
      <c r="G87" s="128"/>
      <c r="H87" s="103"/>
      <c r="I87" s="108">
        <f t="shared" ref="I87:I144" si="2">G87-(G87*H87)</f>
        <v>0</v>
      </c>
      <c r="J87" s="110">
        <f t="shared" ref="J87:J144" si="3">E87*I87</f>
        <v>0</v>
      </c>
      <c r="K87" s="102"/>
      <c r="L87" s="102"/>
    </row>
    <row r="88" spans="1:12" ht="109.9" customHeight="1" x14ac:dyDescent="0.35">
      <c r="A88" s="33">
        <v>67</v>
      </c>
      <c r="B88" s="47" t="s">
        <v>179</v>
      </c>
      <c r="C88" s="47" t="s">
        <v>180</v>
      </c>
      <c r="D88" s="51"/>
      <c r="E88" s="52">
        <v>60</v>
      </c>
      <c r="F88" s="102"/>
      <c r="G88" s="128"/>
      <c r="H88" s="103"/>
      <c r="I88" s="108">
        <f t="shared" si="2"/>
        <v>0</v>
      </c>
      <c r="J88" s="110">
        <f t="shared" si="3"/>
        <v>0</v>
      </c>
      <c r="K88" s="102"/>
      <c r="L88" s="102"/>
    </row>
    <row r="89" spans="1:12" ht="109.9" customHeight="1" x14ac:dyDescent="0.35">
      <c r="A89" s="33">
        <v>68</v>
      </c>
      <c r="B89" s="47" t="s">
        <v>181</v>
      </c>
      <c r="C89" s="47" t="s">
        <v>182</v>
      </c>
      <c r="D89" s="51" t="e" vm="59">
        <v>#VALUE!</v>
      </c>
      <c r="E89" s="52">
        <v>150</v>
      </c>
      <c r="F89" s="102"/>
      <c r="G89" s="128"/>
      <c r="H89" s="103"/>
      <c r="I89" s="108">
        <f t="shared" si="2"/>
        <v>0</v>
      </c>
      <c r="J89" s="110">
        <f t="shared" si="3"/>
        <v>0</v>
      </c>
      <c r="K89" s="102"/>
      <c r="L89" s="102"/>
    </row>
    <row r="90" spans="1:12" ht="109.9" customHeight="1" x14ac:dyDescent="0.35">
      <c r="A90" s="33">
        <v>69</v>
      </c>
      <c r="B90" s="47" t="s">
        <v>183</v>
      </c>
      <c r="C90" s="47" t="s">
        <v>184</v>
      </c>
      <c r="D90" s="51" t="e" vm="60">
        <v>#VALUE!</v>
      </c>
      <c r="E90" s="52">
        <v>250</v>
      </c>
      <c r="F90" s="102"/>
      <c r="G90" s="128"/>
      <c r="H90" s="103"/>
      <c r="I90" s="108">
        <f t="shared" si="2"/>
        <v>0</v>
      </c>
      <c r="J90" s="110">
        <f t="shared" si="3"/>
        <v>0</v>
      </c>
      <c r="K90" s="102"/>
      <c r="L90" s="102"/>
    </row>
    <row r="91" spans="1:12" ht="109.9" customHeight="1" x14ac:dyDescent="0.35">
      <c r="A91" s="33">
        <v>70</v>
      </c>
      <c r="B91" s="47" t="s">
        <v>185</v>
      </c>
      <c r="C91" s="47" t="s">
        <v>186</v>
      </c>
      <c r="D91" s="51" t="e" vm="61">
        <v>#VALUE!</v>
      </c>
      <c r="E91" s="52">
        <v>850</v>
      </c>
      <c r="F91" s="102"/>
      <c r="G91" s="128"/>
      <c r="H91" s="103"/>
      <c r="I91" s="108">
        <f t="shared" si="2"/>
        <v>0</v>
      </c>
      <c r="J91" s="110">
        <f t="shared" si="3"/>
        <v>0</v>
      </c>
      <c r="K91" s="102"/>
      <c r="L91" s="102"/>
    </row>
    <row r="92" spans="1:12" ht="109.9" customHeight="1" x14ac:dyDescent="0.35">
      <c r="A92" s="33">
        <v>71</v>
      </c>
      <c r="B92" s="47" t="s">
        <v>187</v>
      </c>
      <c r="C92" s="47" t="s">
        <v>188</v>
      </c>
      <c r="D92" s="51" t="e" vm="62">
        <v>#VALUE!</v>
      </c>
      <c r="E92" s="52">
        <v>400</v>
      </c>
      <c r="F92" s="102"/>
      <c r="G92" s="128"/>
      <c r="H92" s="103"/>
      <c r="I92" s="108">
        <f t="shared" si="2"/>
        <v>0</v>
      </c>
      <c r="J92" s="110">
        <f t="shared" si="3"/>
        <v>0</v>
      </c>
      <c r="K92" s="102"/>
      <c r="L92" s="102"/>
    </row>
    <row r="93" spans="1:12" ht="109.9" customHeight="1" x14ac:dyDescent="0.35">
      <c r="A93" s="33">
        <v>72</v>
      </c>
      <c r="B93" s="47" t="s">
        <v>189</v>
      </c>
      <c r="C93" s="54" t="s">
        <v>190</v>
      </c>
      <c r="D93" s="51" t="e" vm="63">
        <v>#VALUE!</v>
      </c>
      <c r="E93" s="52">
        <v>500</v>
      </c>
      <c r="F93" s="102"/>
      <c r="G93" s="128"/>
      <c r="H93" s="103"/>
      <c r="I93" s="108">
        <f t="shared" si="2"/>
        <v>0</v>
      </c>
      <c r="J93" s="110">
        <f t="shared" si="3"/>
        <v>0</v>
      </c>
      <c r="K93" s="102"/>
      <c r="L93" s="102"/>
    </row>
    <row r="94" spans="1:12" ht="109.9" customHeight="1" x14ac:dyDescent="0.35">
      <c r="A94" s="33">
        <v>73</v>
      </c>
      <c r="B94" s="47" t="s">
        <v>191</v>
      </c>
      <c r="C94" s="78" t="s">
        <v>192</v>
      </c>
      <c r="D94" s="51" t="e" vm="64">
        <v>#VALUE!</v>
      </c>
      <c r="E94" s="52">
        <v>100</v>
      </c>
      <c r="F94" s="102"/>
      <c r="G94" s="128"/>
      <c r="H94" s="103"/>
      <c r="I94" s="108">
        <f t="shared" si="2"/>
        <v>0</v>
      </c>
      <c r="J94" s="110">
        <f t="shared" si="3"/>
        <v>0</v>
      </c>
      <c r="K94" s="102"/>
      <c r="L94" s="102"/>
    </row>
    <row r="95" spans="1:12" ht="109.9" customHeight="1" x14ac:dyDescent="0.35">
      <c r="A95" s="33">
        <v>74</v>
      </c>
      <c r="B95" s="47" t="s">
        <v>193</v>
      </c>
      <c r="C95" s="54" t="s">
        <v>194</v>
      </c>
      <c r="D95" s="51" t="e" vm="65">
        <v>#VALUE!</v>
      </c>
      <c r="E95" s="52">
        <v>400</v>
      </c>
      <c r="F95" s="102"/>
      <c r="G95" s="128"/>
      <c r="H95" s="103"/>
      <c r="I95" s="108">
        <f t="shared" si="2"/>
        <v>0</v>
      </c>
      <c r="J95" s="110">
        <f t="shared" si="3"/>
        <v>0</v>
      </c>
      <c r="K95" s="102"/>
      <c r="L95" s="102"/>
    </row>
    <row r="96" spans="1:12" ht="109.9" customHeight="1" x14ac:dyDescent="0.35">
      <c r="A96" s="33">
        <v>75</v>
      </c>
      <c r="B96" s="47" t="s">
        <v>195</v>
      </c>
      <c r="C96" s="47" t="s">
        <v>196</v>
      </c>
      <c r="D96" s="51" t="e" vm="66">
        <v>#VALUE!</v>
      </c>
      <c r="E96" s="52">
        <v>80</v>
      </c>
      <c r="F96" s="102"/>
      <c r="G96" s="128"/>
      <c r="H96" s="103"/>
      <c r="I96" s="108">
        <f t="shared" si="2"/>
        <v>0</v>
      </c>
      <c r="J96" s="110">
        <f t="shared" si="3"/>
        <v>0</v>
      </c>
      <c r="K96" s="102"/>
      <c r="L96" s="102"/>
    </row>
    <row r="97" spans="1:12" ht="109.9" customHeight="1" x14ac:dyDescent="0.35">
      <c r="A97" s="33">
        <v>76</v>
      </c>
      <c r="B97" s="47" t="s">
        <v>197</v>
      </c>
      <c r="C97" s="55" t="s">
        <v>196</v>
      </c>
      <c r="D97" s="51" t="e" vm="67">
        <v>#VALUE!</v>
      </c>
      <c r="E97" s="52">
        <v>400</v>
      </c>
      <c r="F97" s="102"/>
      <c r="G97" s="128"/>
      <c r="H97" s="103"/>
      <c r="I97" s="108">
        <f t="shared" si="2"/>
        <v>0</v>
      </c>
      <c r="J97" s="110">
        <f t="shared" si="3"/>
        <v>0</v>
      </c>
      <c r="K97" s="102"/>
      <c r="L97" s="102"/>
    </row>
    <row r="98" spans="1:12" ht="109.9" customHeight="1" x14ac:dyDescent="0.35">
      <c r="A98" s="33">
        <v>77</v>
      </c>
      <c r="B98" s="47" t="s">
        <v>198</v>
      </c>
      <c r="C98" s="55" t="s">
        <v>199</v>
      </c>
      <c r="D98" s="51" t="e" vm="68">
        <v>#VALUE!</v>
      </c>
      <c r="E98" s="52">
        <v>500</v>
      </c>
      <c r="F98" s="102"/>
      <c r="G98" s="128"/>
      <c r="H98" s="103"/>
      <c r="I98" s="108">
        <f t="shared" si="2"/>
        <v>0</v>
      </c>
      <c r="J98" s="110">
        <f t="shared" si="3"/>
        <v>0</v>
      </c>
      <c r="K98" s="102"/>
      <c r="L98" s="102"/>
    </row>
    <row r="99" spans="1:12" ht="109.9" customHeight="1" x14ac:dyDescent="0.35">
      <c r="A99" s="33">
        <v>78</v>
      </c>
      <c r="B99" s="47" t="s">
        <v>200</v>
      </c>
      <c r="C99" s="54" t="s">
        <v>201</v>
      </c>
      <c r="D99" s="51" t="e" vm="69">
        <v>#VALUE!</v>
      </c>
      <c r="E99" s="52">
        <v>350</v>
      </c>
      <c r="F99" s="102"/>
      <c r="G99" s="128"/>
      <c r="H99" s="103"/>
      <c r="I99" s="108">
        <f t="shared" si="2"/>
        <v>0</v>
      </c>
      <c r="J99" s="110">
        <f t="shared" si="3"/>
        <v>0</v>
      </c>
      <c r="K99" s="102"/>
      <c r="L99" s="102"/>
    </row>
    <row r="100" spans="1:12" ht="109.9" customHeight="1" x14ac:dyDescent="0.35">
      <c r="A100" s="33">
        <v>79</v>
      </c>
      <c r="B100" s="47" t="s">
        <v>202</v>
      </c>
      <c r="C100" s="47" t="s">
        <v>203</v>
      </c>
      <c r="D100" s="51" t="e" vm="70">
        <v>#VALUE!</v>
      </c>
      <c r="E100" s="52">
        <v>60</v>
      </c>
      <c r="F100" s="102"/>
      <c r="G100" s="128"/>
      <c r="H100" s="103"/>
      <c r="I100" s="108">
        <f t="shared" si="2"/>
        <v>0</v>
      </c>
      <c r="J100" s="110">
        <f t="shared" si="3"/>
        <v>0</v>
      </c>
      <c r="K100" s="102"/>
      <c r="L100" s="102"/>
    </row>
    <row r="101" spans="1:12" ht="109.9" customHeight="1" x14ac:dyDescent="0.35">
      <c r="A101" s="33">
        <v>80</v>
      </c>
      <c r="B101" s="47" t="s">
        <v>204</v>
      </c>
      <c r="C101" s="79" t="s">
        <v>205</v>
      </c>
      <c r="D101" s="51" t="e" vm="71">
        <v>#VALUE!</v>
      </c>
      <c r="E101" s="52">
        <v>20</v>
      </c>
      <c r="F101" s="102"/>
      <c r="G101" s="128"/>
      <c r="H101" s="103"/>
      <c r="I101" s="108">
        <f t="shared" si="2"/>
        <v>0</v>
      </c>
      <c r="J101" s="110">
        <f t="shared" si="3"/>
        <v>0</v>
      </c>
      <c r="K101" s="102"/>
      <c r="L101" s="102"/>
    </row>
    <row r="102" spans="1:12" ht="109.9" customHeight="1" x14ac:dyDescent="0.35">
      <c r="A102" s="33">
        <v>81</v>
      </c>
      <c r="B102" s="47" t="s">
        <v>206</v>
      </c>
      <c r="C102" s="79" t="s">
        <v>205</v>
      </c>
      <c r="D102" s="51" t="e" vm="72">
        <v>#VALUE!</v>
      </c>
      <c r="E102" s="52">
        <v>20</v>
      </c>
      <c r="F102" s="102"/>
      <c r="G102" s="128"/>
      <c r="H102" s="103"/>
      <c r="I102" s="108">
        <f t="shared" si="2"/>
        <v>0</v>
      </c>
      <c r="J102" s="110">
        <f t="shared" si="3"/>
        <v>0</v>
      </c>
      <c r="K102" s="102"/>
      <c r="L102" s="102"/>
    </row>
    <row r="103" spans="1:12" ht="109.9" customHeight="1" x14ac:dyDescent="0.35">
      <c r="A103" s="33">
        <v>82</v>
      </c>
      <c r="B103" s="47" t="s">
        <v>207</v>
      </c>
      <c r="C103" s="47" t="s">
        <v>208</v>
      </c>
      <c r="D103" s="51" t="e" vm="73">
        <v>#VALUE!</v>
      </c>
      <c r="E103" s="52">
        <v>100</v>
      </c>
      <c r="F103" s="102"/>
      <c r="G103" s="128"/>
      <c r="H103" s="103"/>
      <c r="I103" s="108">
        <f t="shared" si="2"/>
        <v>0</v>
      </c>
      <c r="J103" s="110">
        <f t="shared" si="3"/>
        <v>0</v>
      </c>
      <c r="K103" s="102"/>
      <c r="L103" s="102"/>
    </row>
    <row r="104" spans="1:12" ht="109.9" customHeight="1" x14ac:dyDescent="0.35">
      <c r="A104" s="33">
        <v>83</v>
      </c>
      <c r="B104" s="47" t="s">
        <v>209</v>
      </c>
      <c r="C104" s="55" t="s">
        <v>210</v>
      </c>
      <c r="D104" s="51" t="e" vm="74">
        <v>#VALUE!</v>
      </c>
      <c r="E104" s="52">
        <v>200</v>
      </c>
      <c r="F104" s="102"/>
      <c r="G104" s="128"/>
      <c r="H104" s="103"/>
      <c r="I104" s="108">
        <f t="shared" si="2"/>
        <v>0</v>
      </c>
      <c r="J104" s="110">
        <f t="shared" si="3"/>
        <v>0</v>
      </c>
      <c r="K104" s="102"/>
      <c r="L104" s="102"/>
    </row>
    <row r="105" spans="1:12" ht="109.9" customHeight="1" x14ac:dyDescent="0.35">
      <c r="A105" s="33">
        <v>84</v>
      </c>
      <c r="B105" s="47" t="s">
        <v>211</v>
      </c>
      <c r="C105" s="55" t="s">
        <v>212</v>
      </c>
      <c r="D105" s="51" t="e" vm="75">
        <v>#VALUE!</v>
      </c>
      <c r="E105" s="52">
        <v>150</v>
      </c>
      <c r="F105" s="102"/>
      <c r="G105" s="128"/>
      <c r="H105" s="103"/>
      <c r="I105" s="108">
        <f t="shared" si="2"/>
        <v>0</v>
      </c>
      <c r="J105" s="110">
        <f t="shared" si="3"/>
        <v>0</v>
      </c>
      <c r="K105" s="102"/>
      <c r="L105" s="102"/>
    </row>
    <row r="106" spans="1:12" ht="109.9" customHeight="1" x14ac:dyDescent="0.35">
      <c r="A106" s="33">
        <v>85</v>
      </c>
      <c r="B106" s="47" t="s">
        <v>213</v>
      </c>
      <c r="C106" s="55" t="s">
        <v>214</v>
      </c>
      <c r="D106" s="50" t="e" vm="76">
        <v>#VALUE!</v>
      </c>
      <c r="E106" s="52">
        <v>200</v>
      </c>
      <c r="F106" s="129"/>
      <c r="G106" s="128"/>
      <c r="H106" s="103"/>
      <c r="I106" s="108">
        <f t="shared" si="2"/>
        <v>0</v>
      </c>
      <c r="J106" s="110">
        <f t="shared" si="3"/>
        <v>0</v>
      </c>
      <c r="K106" s="102"/>
      <c r="L106" s="102"/>
    </row>
    <row r="107" spans="1:12" ht="109.9" customHeight="1" x14ac:dyDescent="0.35">
      <c r="A107" s="33">
        <v>86</v>
      </c>
      <c r="B107" s="47" t="s">
        <v>215</v>
      </c>
      <c r="C107" s="78" t="s">
        <v>71</v>
      </c>
      <c r="D107" s="51" t="e" vm="77">
        <v>#VALUE!</v>
      </c>
      <c r="E107" s="52">
        <v>650</v>
      </c>
      <c r="F107" s="102"/>
      <c r="G107" s="128"/>
      <c r="H107" s="103"/>
      <c r="I107" s="108">
        <f t="shared" si="2"/>
        <v>0</v>
      </c>
      <c r="J107" s="110">
        <f t="shared" si="3"/>
        <v>0</v>
      </c>
      <c r="K107" s="102"/>
      <c r="L107" s="102"/>
    </row>
    <row r="108" spans="1:12" ht="109.9" customHeight="1" x14ac:dyDescent="0.35">
      <c r="A108" s="33">
        <v>87</v>
      </c>
      <c r="B108" s="47" t="s">
        <v>216</v>
      </c>
      <c r="C108" s="54" t="s">
        <v>217</v>
      </c>
      <c r="D108" s="51" t="e" vm="78">
        <v>#VALUE!</v>
      </c>
      <c r="E108" s="52">
        <v>100</v>
      </c>
      <c r="F108" s="102"/>
      <c r="G108" s="128"/>
      <c r="H108" s="103"/>
      <c r="I108" s="108">
        <f t="shared" si="2"/>
        <v>0</v>
      </c>
      <c r="J108" s="110">
        <f t="shared" si="3"/>
        <v>0</v>
      </c>
      <c r="K108" s="102"/>
      <c r="L108" s="102"/>
    </row>
    <row r="109" spans="1:12" ht="109.9" customHeight="1" x14ac:dyDescent="0.35">
      <c r="A109" s="33">
        <v>88</v>
      </c>
      <c r="B109" s="47" t="s">
        <v>218</v>
      </c>
      <c r="C109" s="47" t="s">
        <v>71</v>
      </c>
      <c r="D109" s="51" t="e" vm="79">
        <v>#VALUE!</v>
      </c>
      <c r="E109" s="52">
        <v>300</v>
      </c>
      <c r="F109" s="102"/>
      <c r="G109" s="128"/>
      <c r="H109" s="103"/>
      <c r="I109" s="108">
        <f t="shared" si="2"/>
        <v>0</v>
      </c>
      <c r="J109" s="110">
        <f t="shared" si="3"/>
        <v>0</v>
      </c>
      <c r="K109" s="102"/>
      <c r="L109" s="102"/>
    </row>
    <row r="110" spans="1:12" ht="109.9" customHeight="1" x14ac:dyDescent="0.35">
      <c r="A110" s="33">
        <v>89</v>
      </c>
      <c r="B110" s="47" t="s">
        <v>219</v>
      </c>
      <c r="C110" s="55" t="s">
        <v>220</v>
      </c>
      <c r="D110" s="51" t="e" vm="80">
        <v>#VALUE!</v>
      </c>
      <c r="E110" s="52">
        <v>40</v>
      </c>
      <c r="F110" s="102"/>
      <c r="G110" s="128"/>
      <c r="H110" s="103"/>
      <c r="I110" s="108">
        <f t="shared" si="2"/>
        <v>0</v>
      </c>
      <c r="J110" s="110">
        <f t="shared" si="3"/>
        <v>0</v>
      </c>
      <c r="K110" s="102"/>
      <c r="L110" s="102"/>
    </row>
    <row r="111" spans="1:12" ht="109.9" customHeight="1" x14ac:dyDescent="0.35">
      <c r="A111" s="33">
        <v>90</v>
      </c>
      <c r="B111" s="47" t="s">
        <v>221</v>
      </c>
      <c r="C111" s="54" t="s">
        <v>222</v>
      </c>
      <c r="D111" s="51" t="e" vm="81">
        <v>#VALUE!</v>
      </c>
      <c r="E111" s="52">
        <v>150</v>
      </c>
      <c r="F111" s="102"/>
      <c r="G111" s="128"/>
      <c r="H111" s="103"/>
      <c r="I111" s="108">
        <f t="shared" si="2"/>
        <v>0</v>
      </c>
      <c r="J111" s="110">
        <f t="shared" si="3"/>
        <v>0</v>
      </c>
      <c r="K111" s="102"/>
      <c r="L111" s="102"/>
    </row>
    <row r="112" spans="1:12" ht="109.9" customHeight="1" x14ac:dyDescent="0.35">
      <c r="A112" s="33">
        <v>91</v>
      </c>
      <c r="B112" s="47" t="s">
        <v>223</v>
      </c>
      <c r="C112" s="47" t="s">
        <v>224</v>
      </c>
      <c r="D112" s="51" t="e" vm="82">
        <v>#VALUE!</v>
      </c>
      <c r="E112" s="52">
        <v>20</v>
      </c>
      <c r="F112" s="102"/>
      <c r="G112" s="128"/>
      <c r="H112" s="103"/>
      <c r="I112" s="108">
        <f t="shared" si="2"/>
        <v>0</v>
      </c>
      <c r="J112" s="110">
        <f t="shared" si="3"/>
        <v>0</v>
      </c>
      <c r="K112" s="102"/>
      <c r="L112" s="102"/>
    </row>
    <row r="113" spans="1:12" ht="109.9" customHeight="1" x14ac:dyDescent="0.35">
      <c r="A113" s="33">
        <v>92</v>
      </c>
      <c r="B113" s="47" t="s">
        <v>225</v>
      </c>
      <c r="C113" s="54" t="s">
        <v>226</v>
      </c>
      <c r="D113" s="51" t="e" vm="83">
        <v>#VALUE!</v>
      </c>
      <c r="E113" s="52">
        <v>16</v>
      </c>
      <c r="F113" s="102"/>
      <c r="G113" s="128"/>
      <c r="H113" s="103"/>
      <c r="I113" s="108">
        <f t="shared" si="2"/>
        <v>0</v>
      </c>
      <c r="J113" s="110">
        <f t="shared" si="3"/>
        <v>0</v>
      </c>
      <c r="K113" s="102"/>
      <c r="L113" s="102"/>
    </row>
    <row r="114" spans="1:12" ht="109.9" customHeight="1" x14ac:dyDescent="0.35">
      <c r="A114" s="33">
        <v>93</v>
      </c>
      <c r="B114" s="47" t="s">
        <v>227</v>
      </c>
      <c r="C114" s="47" t="s">
        <v>71</v>
      </c>
      <c r="D114" s="51" t="e" vm="84">
        <v>#VALUE!</v>
      </c>
      <c r="E114" s="52">
        <v>100</v>
      </c>
      <c r="F114" s="102"/>
      <c r="G114" s="128"/>
      <c r="H114" s="103"/>
      <c r="I114" s="108">
        <f t="shared" si="2"/>
        <v>0</v>
      </c>
      <c r="J114" s="110">
        <f t="shared" si="3"/>
        <v>0</v>
      </c>
      <c r="K114" s="102"/>
      <c r="L114" s="102"/>
    </row>
    <row r="115" spans="1:12" ht="109.9" customHeight="1" x14ac:dyDescent="0.35">
      <c r="A115" s="33">
        <v>94</v>
      </c>
      <c r="B115" s="47" t="s">
        <v>228</v>
      </c>
      <c r="C115" s="55" t="s">
        <v>71</v>
      </c>
      <c r="D115" s="51" t="e" vm="85">
        <v>#VALUE!</v>
      </c>
      <c r="E115" s="72">
        <v>100</v>
      </c>
      <c r="F115" s="102"/>
      <c r="G115" s="128"/>
      <c r="H115" s="103"/>
      <c r="I115" s="108">
        <f t="shared" si="2"/>
        <v>0</v>
      </c>
      <c r="J115" s="110">
        <f t="shared" si="3"/>
        <v>0</v>
      </c>
      <c r="K115" s="102"/>
      <c r="L115" s="102"/>
    </row>
    <row r="116" spans="1:12" ht="109.9" customHeight="1" x14ac:dyDescent="0.35">
      <c r="A116" s="33">
        <v>95</v>
      </c>
      <c r="B116" s="47" t="s">
        <v>229</v>
      </c>
      <c r="C116" s="54" t="s">
        <v>230</v>
      </c>
      <c r="D116" s="51" t="e" vm="86">
        <v>#VALUE!</v>
      </c>
      <c r="E116" s="52">
        <v>50</v>
      </c>
      <c r="F116" s="102"/>
      <c r="G116" s="128"/>
      <c r="H116" s="103"/>
      <c r="I116" s="108">
        <f t="shared" si="2"/>
        <v>0</v>
      </c>
      <c r="J116" s="110">
        <f t="shared" si="3"/>
        <v>0</v>
      </c>
      <c r="K116" s="102"/>
      <c r="L116" s="102"/>
    </row>
    <row r="117" spans="1:12" ht="109.9" customHeight="1" x14ac:dyDescent="0.35">
      <c r="A117" s="33">
        <v>96</v>
      </c>
      <c r="B117" s="47" t="s">
        <v>231</v>
      </c>
      <c r="C117" s="79" t="s">
        <v>71</v>
      </c>
      <c r="D117" s="51" t="e" vm="87">
        <v>#VALUE!</v>
      </c>
      <c r="E117" s="52">
        <v>250</v>
      </c>
      <c r="F117" s="102"/>
      <c r="G117" s="128"/>
      <c r="H117" s="103"/>
      <c r="I117" s="108">
        <f t="shared" si="2"/>
        <v>0</v>
      </c>
      <c r="J117" s="110">
        <f t="shared" si="3"/>
        <v>0</v>
      </c>
      <c r="K117" s="102"/>
      <c r="L117" s="102"/>
    </row>
    <row r="118" spans="1:12" ht="109.9" customHeight="1" x14ac:dyDescent="0.35">
      <c r="A118" s="33">
        <v>97</v>
      </c>
      <c r="B118" s="47" t="s">
        <v>232</v>
      </c>
      <c r="C118" s="55" t="s">
        <v>71</v>
      </c>
      <c r="D118" s="51" t="e" vm="88">
        <v>#VALUE!</v>
      </c>
      <c r="E118" s="52">
        <v>250</v>
      </c>
      <c r="F118" s="102"/>
      <c r="G118" s="128"/>
      <c r="H118" s="103"/>
      <c r="I118" s="108">
        <f t="shared" si="2"/>
        <v>0</v>
      </c>
      <c r="J118" s="110">
        <f t="shared" si="3"/>
        <v>0</v>
      </c>
      <c r="K118" s="102"/>
      <c r="L118" s="102"/>
    </row>
    <row r="119" spans="1:12" ht="109.9" customHeight="1" x14ac:dyDescent="0.35">
      <c r="A119" s="33">
        <v>98</v>
      </c>
      <c r="B119" s="47" t="s">
        <v>233</v>
      </c>
      <c r="C119" s="55" t="s">
        <v>71</v>
      </c>
      <c r="D119" s="51" t="e" vm="89">
        <v>#VALUE!</v>
      </c>
      <c r="E119" s="52">
        <v>250</v>
      </c>
      <c r="F119" s="102"/>
      <c r="G119" s="128"/>
      <c r="H119" s="103"/>
      <c r="I119" s="108">
        <f t="shared" si="2"/>
        <v>0</v>
      </c>
      <c r="J119" s="110">
        <f t="shared" si="3"/>
        <v>0</v>
      </c>
      <c r="K119" s="102"/>
      <c r="L119" s="102"/>
    </row>
    <row r="120" spans="1:12" ht="109.9" customHeight="1" x14ac:dyDescent="0.35">
      <c r="A120" s="33">
        <v>99</v>
      </c>
      <c r="B120" s="47" t="s">
        <v>234</v>
      </c>
      <c r="C120" s="47" t="s">
        <v>71</v>
      </c>
      <c r="D120" s="51" t="e" vm="90">
        <v>#VALUE!</v>
      </c>
      <c r="E120" s="52">
        <v>250</v>
      </c>
      <c r="F120" s="102"/>
      <c r="G120" s="128"/>
      <c r="H120" s="103"/>
      <c r="I120" s="108">
        <f t="shared" si="2"/>
        <v>0</v>
      </c>
      <c r="J120" s="110">
        <f t="shared" si="3"/>
        <v>0</v>
      </c>
      <c r="K120" s="102"/>
      <c r="L120" s="102"/>
    </row>
    <row r="121" spans="1:12" ht="109.9" customHeight="1" x14ac:dyDescent="0.35">
      <c r="A121" s="33"/>
      <c r="B121" s="57" t="s">
        <v>235</v>
      </c>
      <c r="C121" s="47"/>
      <c r="D121" s="51"/>
      <c r="E121" s="52">
        <v>0</v>
      </c>
      <c r="F121" s="48"/>
      <c r="G121" s="136">
        <v>0</v>
      </c>
      <c r="H121" s="137">
        <v>0</v>
      </c>
      <c r="I121" s="108">
        <f t="shared" si="2"/>
        <v>0</v>
      </c>
      <c r="J121" s="110">
        <f t="shared" si="3"/>
        <v>0</v>
      </c>
      <c r="K121" s="48"/>
      <c r="L121" s="48"/>
    </row>
    <row r="122" spans="1:12" ht="109.9" customHeight="1" x14ac:dyDescent="0.35">
      <c r="A122" s="33">
        <v>100</v>
      </c>
      <c r="B122" s="47" t="s">
        <v>236</v>
      </c>
      <c r="C122" s="47" t="s">
        <v>237</v>
      </c>
      <c r="D122" s="51" t="e" vm="91">
        <v>#VALUE!</v>
      </c>
      <c r="E122" s="52">
        <v>60</v>
      </c>
      <c r="F122" s="102"/>
      <c r="G122" s="128"/>
      <c r="H122" s="103"/>
      <c r="I122" s="108">
        <f t="shared" si="2"/>
        <v>0</v>
      </c>
      <c r="J122" s="110">
        <f t="shared" si="3"/>
        <v>0</v>
      </c>
      <c r="K122" s="102"/>
      <c r="L122" s="102"/>
    </row>
    <row r="123" spans="1:12" ht="109.9" customHeight="1" x14ac:dyDescent="0.35">
      <c r="A123" s="33">
        <v>101</v>
      </c>
      <c r="B123" s="47" t="s">
        <v>238</v>
      </c>
      <c r="C123" s="47" t="s">
        <v>239</v>
      </c>
      <c r="D123" s="51" t="e" vm="92">
        <v>#VALUE!</v>
      </c>
      <c r="E123" s="52">
        <v>60</v>
      </c>
      <c r="F123" s="102"/>
      <c r="G123" s="128"/>
      <c r="H123" s="103"/>
      <c r="I123" s="108">
        <f t="shared" si="2"/>
        <v>0</v>
      </c>
      <c r="J123" s="110">
        <f t="shared" si="3"/>
        <v>0</v>
      </c>
      <c r="K123" s="102"/>
      <c r="L123" s="102"/>
    </row>
    <row r="124" spans="1:12" ht="109.9" customHeight="1" x14ac:dyDescent="0.35">
      <c r="A124" s="33">
        <v>102</v>
      </c>
      <c r="B124" s="47" t="s">
        <v>240</v>
      </c>
      <c r="C124" s="47" t="s">
        <v>71</v>
      </c>
      <c r="D124" s="51" t="e" vm="93">
        <v>#VALUE!</v>
      </c>
      <c r="E124" s="52">
        <v>103</v>
      </c>
      <c r="F124" s="102"/>
      <c r="G124" s="128"/>
      <c r="H124" s="103"/>
      <c r="I124" s="108">
        <f t="shared" si="2"/>
        <v>0</v>
      </c>
      <c r="J124" s="110">
        <f t="shared" si="3"/>
        <v>0</v>
      </c>
      <c r="K124" s="102"/>
      <c r="L124" s="102"/>
    </row>
    <row r="125" spans="1:12" ht="109.9" customHeight="1" x14ac:dyDescent="0.35">
      <c r="A125" s="33">
        <v>103</v>
      </c>
      <c r="B125" s="47" t="s">
        <v>241</v>
      </c>
      <c r="C125" s="47" t="s">
        <v>71</v>
      </c>
      <c r="D125" s="51" t="e" vm="94">
        <v>#VALUE!</v>
      </c>
      <c r="E125" s="52">
        <v>360</v>
      </c>
      <c r="F125" s="102"/>
      <c r="G125" s="128"/>
      <c r="H125" s="103"/>
      <c r="I125" s="108">
        <f t="shared" si="2"/>
        <v>0</v>
      </c>
      <c r="J125" s="110">
        <f t="shared" si="3"/>
        <v>0</v>
      </c>
      <c r="K125" s="102"/>
      <c r="L125" s="102"/>
    </row>
    <row r="126" spans="1:12" ht="109.9" customHeight="1" x14ac:dyDescent="0.35">
      <c r="A126" s="33">
        <v>104</v>
      </c>
      <c r="B126" s="47" t="s">
        <v>242</v>
      </c>
      <c r="C126" s="47" t="s">
        <v>71</v>
      </c>
      <c r="D126" s="51" t="e" vm="95">
        <v>#VALUE!</v>
      </c>
      <c r="E126" s="52">
        <v>260</v>
      </c>
      <c r="F126" s="102"/>
      <c r="G126" s="128"/>
      <c r="H126" s="103"/>
      <c r="I126" s="108">
        <f t="shared" si="2"/>
        <v>0</v>
      </c>
      <c r="J126" s="110">
        <f t="shared" si="3"/>
        <v>0</v>
      </c>
      <c r="K126" s="102"/>
      <c r="L126" s="102"/>
    </row>
    <row r="127" spans="1:12" ht="109.9" customHeight="1" x14ac:dyDescent="0.35">
      <c r="A127" s="33">
        <v>105</v>
      </c>
      <c r="B127" s="47" t="s">
        <v>243</v>
      </c>
      <c r="C127" s="47" t="s">
        <v>71</v>
      </c>
      <c r="D127" s="51" t="e" vm="96">
        <v>#VALUE!</v>
      </c>
      <c r="E127" s="52">
        <v>100</v>
      </c>
      <c r="F127" s="102"/>
      <c r="G127" s="128"/>
      <c r="H127" s="103"/>
      <c r="I127" s="108">
        <f t="shared" si="2"/>
        <v>0</v>
      </c>
      <c r="J127" s="110">
        <f t="shared" si="3"/>
        <v>0</v>
      </c>
      <c r="K127" s="102"/>
      <c r="L127" s="102"/>
    </row>
    <row r="128" spans="1:12" ht="109.9" customHeight="1" x14ac:dyDescent="0.35">
      <c r="A128" s="33">
        <v>106</v>
      </c>
      <c r="B128" s="47" t="s">
        <v>244</v>
      </c>
      <c r="C128" s="47" t="s">
        <v>71</v>
      </c>
      <c r="D128" s="51" t="e" vm="97">
        <v>#VALUE!</v>
      </c>
      <c r="E128" s="52">
        <v>240</v>
      </c>
      <c r="F128" s="102"/>
      <c r="G128" s="128"/>
      <c r="H128" s="103"/>
      <c r="I128" s="108">
        <f t="shared" si="2"/>
        <v>0</v>
      </c>
      <c r="J128" s="110">
        <f t="shared" si="3"/>
        <v>0</v>
      </c>
      <c r="K128" s="102"/>
      <c r="L128" s="102"/>
    </row>
    <row r="129" spans="1:12" ht="109.9" customHeight="1" x14ac:dyDescent="0.35">
      <c r="A129" s="33">
        <v>107</v>
      </c>
      <c r="B129" s="47" t="s">
        <v>245</v>
      </c>
      <c r="C129" s="47" t="s">
        <v>246</v>
      </c>
      <c r="D129" s="51" t="e" vm="98">
        <v>#VALUE!</v>
      </c>
      <c r="E129" s="52">
        <v>40</v>
      </c>
      <c r="F129" s="102"/>
      <c r="G129" s="128"/>
      <c r="H129" s="103"/>
      <c r="I129" s="108">
        <f t="shared" si="2"/>
        <v>0</v>
      </c>
      <c r="J129" s="110">
        <f t="shared" si="3"/>
        <v>0</v>
      </c>
      <c r="K129" s="102"/>
      <c r="L129" s="102"/>
    </row>
    <row r="130" spans="1:12" ht="109.9" customHeight="1" x14ac:dyDescent="0.35">
      <c r="A130" s="33">
        <v>108</v>
      </c>
      <c r="B130" s="47" t="s">
        <v>247</v>
      </c>
      <c r="C130" s="47" t="s">
        <v>71</v>
      </c>
      <c r="D130" s="51" t="e" vm="99">
        <v>#VALUE!</v>
      </c>
      <c r="E130" s="52">
        <v>150</v>
      </c>
      <c r="F130" s="102"/>
      <c r="G130" s="128"/>
      <c r="H130" s="103"/>
      <c r="I130" s="108">
        <f t="shared" si="2"/>
        <v>0</v>
      </c>
      <c r="J130" s="110">
        <f t="shared" si="3"/>
        <v>0</v>
      </c>
      <c r="K130" s="102"/>
      <c r="L130" s="102"/>
    </row>
    <row r="131" spans="1:12" ht="109.9" customHeight="1" x14ac:dyDescent="0.35">
      <c r="A131" s="33">
        <v>109</v>
      </c>
      <c r="B131" s="47" t="s">
        <v>248</v>
      </c>
      <c r="C131" s="47" t="s">
        <v>71</v>
      </c>
      <c r="D131" s="51" t="e" vm="100">
        <v>#VALUE!</v>
      </c>
      <c r="E131" s="52">
        <v>50</v>
      </c>
      <c r="F131" s="102"/>
      <c r="G131" s="128"/>
      <c r="H131" s="103"/>
      <c r="I131" s="108">
        <f t="shared" si="2"/>
        <v>0</v>
      </c>
      <c r="J131" s="110">
        <f t="shared" si="3"/>
        <v>0</v>
      </c>
      <c r="K131" s="102"/>
      <c r="L131" s="102"/>
    </row>
    <row r="132" spans="1:12" ht="109.9" customHeight="1" x14ac:dyDescent="0.35">
      <c r="A132" s="33">
        <v>110</v>
      </c>
      <c r="B132" s="147" t="s">
        <v>249</v>
      </c>
      <c r="C132" s="47" t="s">
        <v>71</v>
      </c>
      <c r="D132" s="51" t="e" vm="101">
        <v>#VALUE!</v>
      </c>
      <c r="E132" s="52">
        <v>400</v>
      </c>
      <c r="F132" s="102"/>
      <c r="G132" s="128"/>
      <c r="H132" s="103"/>
      <c r="I132" s="108">
        <f t="shared" si="2"/>
        <v>0</v>
      </c>
      <c r="J132" s="110">
        <f t="shared" si="3"/>
        <v>0</v>
      </c>
      <c r="K132" s="102"/>
      <c r="L132" s="102"/>
    </row>
    <row r="133" spans="1:12" ht="109.9" customHeight="1" x14ac:dyDescent="0.35">
      <c r="A133" s="33">
        <v>111</v>
      </c>
      <c r="B133" s="47" t="s">
        <v>250</v>
      </c>
      <c r="C133" s="47" t="s">
        <v>251</v>
      </c>
      <c r="D133" s="51" t="e" vm="102">
        <v>#VALUE!</v>
      </c>
      <c r="E133" s="52">
        <v>30</v>
      </c>
      <c r="F133" s="102"/>
      <c r="G133" s="128"/>
      <c r="H133" s="103"/>
      <c r="I133" s="108">
        <f t="shared" si="2"/>
        <v>0</v>
      </c>
      <c r="J133" s="110">
        <f t="shared" si="3"/>
        <v>0</v>
      </c>
      <c r="K133" s="102"/>
      <c r="L133" s="102"/>
    </row>
    <row r="134" spans="1:12" ht="109.9" customHeight="1" x14ac:dyDescent="0.35">
      <c r="A134" s="33">
        <v>112</v>
      </c>
      <c r="B134" s="47" t="s">
        <v>252</v>
      </c>
      <c r="C134" s="47" t="s">
        <v>71</v>
      </c>
      <c r="D134" s="51" t="e" vm="103">
        <v>#VALUE!</v>
      </c>
      <c r="E134" s="52">
        <v>120</v>
      </c>
      <c r="F134" s="102"/>
      <c r="G134" s="128"/>
      <c r="H134" s="103"/>
      <c r="I134" s="108">
        <f t="shared" si="2"/>
        <v>0</v>
      </c>
      <c r="J134" s="110">
        <f t="shared" si="3"/>
        <v>0</v>
      </c>
      <c r="K134" s="102"/>
      <c r="L134" s="102"/>
    </row>
    <row r="135" spans="1:12" ht="109.9" customHeight="1" x14ac:dyDescent="0.35">
      <c r="A135" s="33">
        <v>113</v>
      </c>
      <c r="B135" s="47" t="s">
        <v>253</v>
      </c>
      <c r="C135" s="47" t="s">
        <v>71</v>
      </c>
      <c r="D135" s="51" t="e" vm="104">
        <v>#VALUE!</v>
      </c>
      <c r="E135" s="52">
        <v>130</v>
      </c>
      <c r="F135" s="102"/>
      <c r="G135" s="128"/>
      <c r="H135" s="103"/>
      <c r="I135" s="108">
        <f t="shared" si="2"/>
        <v>0</v>
      </c>
      <c r="J135" s="110">
        <f t="shared" si="3"/>
        <v>0</v>
      </c>
      <c r="K135" s="102"/>
      <c r="L135" s="102"/>
    </row>
    <row r="136" spans="1:12" ht="109.9" customHeight="1" x14ac:dyDescent="0.35">
      <c r="A136" s="33">
        <v>114</v>
      </c>
      <c r="B136" s="47" t="s">
        <v>254</v>
      </c>
      <c r="C136" s="47" t="s">
        <v>255</v>
      </c>
      <c r="D136" s="51" t="e" vm="105">
        <v>#VALUE!</v>
      </c>
      <c r="E136" s="52">
        <v>60</v>
      </c>
      <c r="F136" s="102"/>
      <c r="G136" s="128"/>
      <c r="H136" s="103"/>
      <c r="I136" s="108">
        <f t="shared" si="2"/>
        <v>0</v>
      </c>
      <c r="J136" s="110">
        <f t="shared" si="3"/>
        <v>0</v>
      </c>
      <c r="K136" s="102"/>
      <c r="L136" s="102"/>
    </row>
    <row r="137" spans="1:12" ht="109.9" customHeight="1" x14ac:dyDescent="0.35">
      <c r="A137" s="33">
        <v>115</v>
      </c>
      <c r="B137" s="47" t="s">
        <v>256</v>
      </c>
      <c r="C137" s="47" t="s">
        <v>71</v>
      </c>
      <c r="D137" s="51" t="e" vm="106">
        <v>#VALUE!</v>
      </c>
      <c r="E137" s="52">
        <v>300</v>
      </c>
      <c r="F137" s="102"/>
      <c r="G137" s="128"/>
      <c r="H137" s="103"/>
      <c r="I137" s="108">
        <f t="shared" si="2"/>
        <v>0</v>
      </c>
      <c r="J137" s="110">
        <f t="shared" si="3"/>
        <v>0</v>
      </c>
      <c r="K137" s="102"/>
      <c r="L137" s="102"/>
    </row>
    <row r="138" spans="1:12" ht="109.9" customHeight="1" x14ac:dyDescent="0.35">
      <c r="A138" s="33">
        <v>116</v>
      </c>
      <c r="B138" s="47" t="s">
        <v>257</v>
      </c>
      <c r="C138" s="47" t="s">
        <v>258</v>
      </c>
      <c r="D138" s="51" t="e" vm="107">
        <v>#VALUE!</v>
      </c>
      <c r="E138" s="52">
        <v>200</v>
      </c>
      <c r="F138" s="102"/>
      <c r="G138" s="128"/>
      <c r="H138" s="103"/>
      <c r="I138" s="108">
        <f t="shared" si="2"/>
        <v>0</v>
      </c>
      <c r="J138" s="110">
        <f t="shared" si="3"/>
        <v>0</v>
      </c>
      <c r="K138" s="102"/>
      <c r="L138" s="102"/>
    </row>
    <row r="139" spans="1:12" ht="109.9" customHeight="1" x14ac:dyDescent="0.35">
      <c r="A139" s="33">
        <v>117</v>
      </c>
      <c r="B139" s="47" t="s">
        <v>259</v>
      </c>
      <c r="C139" s="47" t="s">
        <v>260</v>
      </c>
      <c r="D139" s="51" t="e" vm="108">
        <v>#VALUE!</v>
      </c>
      <c r="E139" s="52">
        <v>100</v>
      </c>
      <c r="F139" s="102"/>
      <c r="G139" s="128"/>
      <c r="H139" s="103"/>
      <c r="I139" s="108">
        <f t="shared" si="2"/>
        <v>0</v>
      </c>
      <c r="J139" s="110">
        <f t="shared" si="3"/>
        <v>0</v>
      </c>
      <c r="K139" s="102"/>
      <c r="L139" s="102"/>
    </row>
    <row r="140" spans="1:12" ht="109.9" customHeight="1" x14ac:dyDescent="0.35">
      <c r="A140" s="33">
        <v>118</v>
      </c>
      <c r="B140" s="47" t="s">
        <v>261</v>
      </c>
      <c r="C140" s="47" t="s">
        <v>71</v>
      </c>
      <c r="D140" s="51" t="e" vm="109">
        <v>#VALUE!</v>
      </c>
      <c r="E140" s="52">
        <v>300</v>
      </c>
      <c r="F140" s="102"/>
      <c r="G140" s="128"/>
      <c r="H140" s="103"/>
      <c r="I140" s="108">
        <f t="shared" si="2"/>
        <v>0</v>
      </c>
      <c r="J140" s="110">
        <f t="shared" si="3"/>
        <v>0</v>
      </c>
      <c r="K140" s="102"/>
      <c r="L140" s="102"/>
    </row>
    <row r="141" spans="1:12" ht="109.9" customHeight="1" x14ac:dyDescent="0.35">
      <c r="A141" s="33">
        <v>119</v>
      </c>
      <c r="B141" s="47" t="s">
        <v>262</v>
      </c>
      <c r="C141" s="47" t="s">
        <v>71</v>
      </c>
      <c r="D141" s="51" t="e" vm="110">
        <v>#VALUE!</v>
      </c>
      <c r="E141" s="52">
        <v>100</v>
      </c>
      <c r="F141" s="102"/>
      <c r="G141" s="128"/>
      <c r="H141" s="103"/>
      <c r="I141" s="108">
        <f t="shared" si="2"/>
        <v>0</v>
      </c>
      <c r="J141" s="110">
        <f t="shared" si="3"/>
        <v>0</v>
      </c>
      <c r="K141" s="102"/>
      <c r="L141" s="102"/>
    </row>
    <row r="142" spans="1:12" ht="109.9" customHeight="1" x14ac:dyDescent="0.35">
      <c r="A142" s="33">
        <v>120</v>
      </c>
      <c r="B142" s="47" t="s">
        <v>263</v>
      </c>
      <c r="C142" s="47" t="s">
        <v>178</v>
      </c>
      <c r="D142" s="51" t="e" vm="111">
        <v>#VALUE!</v>
      </c>
      <c r="E142" s="52">
        <v>60</v>
      </c>
      <c r="F142" s="102"/>
      <c r="G142" s="128"/>
      <c r="H142" s="103"/>
      <c r="I142" s="108">
        <f t="shared" si="2"/>
        <v>0</v>
      </c>
      <c r="J142" s="110">
        <f t="shared" si="3"/>
        <v>0</v>
      </c>
      <c r="K142" s="102"/>
      <c r="L142" s="102"/>
    </row>
    <row r="143" spans="1:12" ht="109.9" customHeight="1" x14ac:dyDescent="0.35">
      <c r="A143" s="33">
        <v>121</v>
      </c>
      <c r="B143" s="47" t="s">
        <v>264</v>
      </c>
      <c r="C143" s="47" t="s">
        <v>71</v>
      </c>
      <c r="D143" s="51" t="e" vm="112">
        <v>#VALUE!</v>
      </c>
      <c r="E143" s="52">
        <v>80</v>
      </c>
      <c r="F143" s="102"/>
      <c r="G143" s="128"/>
      <c r="H143" s="103"/>
      <c r="I143" s="108">
        <f t="shared" si="2"/>
        <v>0</v>
      </c>
      <c r="J143" s="110">
        <f t="shared" si="3"/>
        <v>0</v>
      </c>
      <c r="K143" s="102"/>
      <c r="L143" s="102"/>
    </row>
    <row r="144" spans="1:12" ht="109.9" customHeight="1" x14ac:dyDescent="0.35">
      <c r="A144" s="33">
        <v>122</v>
      </c>
      <c r="B144" s="47" t="s">
        <v>265</v>
      </c>
      <c r="C144" s="47" t="s">
        <v>266</v>
      </c>
      <c r="D144" s="51" t="e" vm="113">
        <v>#VALUE!</v>
      </c>
      <c r="E144" s="52">
        <v>100</v>
      </c>
      <c r="F144" s="102"/>
      <c r="G144" s="128"/>
      <c r="H144" s="103"/>
      <c r="I144" s="108">
        <f t="shared" si="2"/>
        <v>0</v>
      </c>
      <c r="J144" s="110">
        <f t="shared" si="3"/>
        <v>0</v>
      </c>
      <c r="K144" s="102"/>
      <c r="L144" s="102"/>
    </row>
    <row r="145" spans="1:12" ht="109.9" customHeight="1" x14ac:dyDescent="0.35">
      <c r="A145" s="33">
        <v>123</v>
      </c>
      <c r="B145" s="47" t="s">
        <v>267</v>
      </c>
      <c r="C145" s="47" t="s">
        <v>71</v>
      </c>
      <c r="D145" s="51" t="e" vm="114">
        <v>#VALUE!</v>
      </c>
      <c r="E145" s="52">
        <v>120</v>
      </c>
      <c r="F145" s="102"/>
      <c r="G145" s="128"/>
      <c r="H145" s="103"/>
      <c r="I145" s="108">
        <f t="shared" ref="I145:I192" si="4">G145-(G145*H145)</f>
        <v>0</v>
      </c>
      <c r="J145" s="110">
        <f t="shared" ref="J145:J192" si="5">E145*I145</f>
        <v>0</v>
      </c>
      <c r="K145" s="102"/>
      <c r="L145" s="102"/>
    </row>
    <row r="146" spans="1:12" ht="109.9" customHeight="1" x14ac:dyDescent="0.35">
      <c r="A146" s="33">
        <v>124</v>
      </c>
      <c r="B146" s="47" t="s">
        <v>268</v>
      </c>
      <c r="C146" s="47" t="s">
        <v>71</v>
      </c>
      <c r="D146" s="51" t="e" vm="115">
        <v>#VALUE!</v>
      </c>
      <c r="E146" s="52">
        <v>100</v>
      </c>
      <c r="F146" s="102"/>
      <c r="G146" s="128"/>
      <c r="H146" s="103"/>
      <c r="I146" s="108">
        <f t="shared" si="4"/>
        <v>0</v>
      </c>
      <c r="J146" s="110">
        <f t="shared" si="5"/>
        <v>0</v>
      </c>
      <c r="K146" s="102"/>
      <c r="L146" s="102"/>
    </row>
    <row r="147" spans="1:12" ht="109.9" customHeight="1" x14ac:dyDescent="0.35">
      <c r="A147" s="33">
        <v>125</v>
      </c>
      <c r="B147" s="47" t="s">
        <v>269</v>
      </c>
      <c r="C147" s="47" t="s">
        <v>71</v>
      </c>
      <c r="D147" s="51" t="e" vm="116">
        <v>#VALUE!</v>
      </c>
      <c r="E147" s="52">
        <v>100</v>
      </c>
      <c r="F147" s="102"/>
      <c r="G147" s="128"/>
      <c r="H147" s="103"/>
      <c r="I147" s="108">
        <f t="shared" si="4"/>
        <v>0</v>
      </c>
      <c r="J147" s="110">
        <f t="shared" si="5"/>
        <v>0</v>
      </c>
      <c r="K147" s="102"/>
      <c r="L147" s="102"/>
    </row>
    <row r="148" spans="1:12" ht="109.9" customHeight="1" x14ac:dyDescent="0.35">
      <c r="A148" s="33">
        <v>126</v>
      </c>
      <c r="B148" s="47" t="s">
        <v>270</v>
      </c>
      <c r="C148" s="47" t="s">
        <v>271</v>
      </c>
      <c r="D148" s="51" t="e" vm="117">
        <v>#VALUE!</v>
      </c>
      <c r="E148" s="52">
        <v>90</v>
      </c>
      <c r="F148" s="102"/>
      <c r="G148" s="128"/>
      <c r="H148" s="103"/>
      <c r="I148" s="108">
        <f t="shared" si="4"/>
        <v>0</v>
      </c>
      <c r="J148" s="110">
        <f t="shared" si="5"/>
        <v>0</v>
      </c>
      <c r="K148" s="102"/>
      <c r="L148" s="102"/>
    </row>
    <row r="149" spans="1:12" ht="109.9" customHeight="1" x14ac:dyDescent="0.35">
      <c r="A149" s="33">
        <v>127</v>
      </c>
      <c r="B149" s="47" t="s">
        <v>272</v>
      </c>
      <c r="C149" s="47" t="s">
        <v>71</v>
      </c>
      <c r="D149" s="51" t="e" vm="118">
        <v>#VALUE!</v>
      </c>
      <c r="E149" s="52">
        <v>70</v>
      </c>
      <c r="F149" s="102"/>
      <c r="G149" s="128"/>
      <c r="H149" s="103"/>
      <c r="I149" s="108">
        <f t="shared" si="4"/>
        <v>0</v>
      </c>
      <c r="J149" s="110">
        <f t="shared" si="5"/>
        <v>0</v>
      </c>
      <c r="K149" s="102"/>
      <c r="L149" s="102"/>
    </row>
    <row r="150" spans="1:12" ht="109.9" customHeight="1" x14ac:dyDescent="0.35">
      <c r="A150" s="33">
        <v>128</v>
      </c>
      <c r="B150" s="47" t="s">
        <v>273</v>
      </c>
      <c r="C150" s="47" t="s">
        <v>274</v>
      </c>
      <c r="D150" s="51" t="e" vm="119">
        <v>#VALUE!</v>
      </c>
      <c r="E150" s="52">
        <v>100</v>
      </c>
      <c r="F150" s="102"/>
      <c r="G150" s="128"/>
      <c r="H150" s="103"/>
      <c r="I150" s="108">
        <f t="shared" si="4"/>
        <v>0</v>
      </c>
      <c r="J150" s="110">
        <f t="shared" si="5"/>
        <v>0</v>
      </c>
      <c r="K150" s="102"/>
      <c r="L150" s="102"/>
    </row>
    <row r="151" spans="1:12" ht="109.9" customHeight="1" x14ac:dyDescent="0.35">
      <c r="A151" s="33">
        <v>129</v>
      </c>
      <c r="B151" s="47" t="s">
        <v>275</v>
      </c>
      <c r="C151" s="47" t="s">
        <v>71</v>
      </c>
      <c r="D151" s="51" t="e" vm="120">
        <v>#VALUE!</v>
      </c>
      <c r="E151" s="52">
        <v>80</v>
      </c>
      <c r="F151" s="102"/>
      <c r="G151" s="128"/>
      <c r="H151" s="103"/>
      <c r="I151" s="108">
        <f t="shared" si="4"/>
        <v>0</v>
      </c>
      <c r="J151" s="110">
        <f t="shared" si="5"/>
        <v>0</v>
      </c>
      <c r="K151" s="102"/>
      <c r="L151" s="102"/>
    </row>
    <row r="152" spans="1:12" ht="109.9" customHeight="1" x14ac:dyDescent="0.35">
      <c r="A152" s="33">
        <v>130</v>
      </c>
      <c r="B152" s="47" t="s">
        <v>276</v>
      </c>
      <c r="C152" s="47" t="s">
        <v>277</v>
      </c>
      <c r="D152" s="51" t="e" vm="121">
        <v>#VALUE!</v>
      </c>
      <c r="E152" s="52">
        <v>20</v>
      </c>
      <c r="F152" s="102"/>
      <c r="G152" s="128"/>
      <c r="H152" s="103"/>
      <c r="I152" s="108">
        <f t="shared" si="4"/>
        <v>0</v>
      </c>
      <c r="J152" s="110">
        <f t="shared" si="5"/>
        <v>0</v>
      </c>
      <c r="K152" s="102"/>
      <c r="L152" s="102"/>
    </row>
    <row r="153" spans="1:12" ht="109.9" customHeight="1" x14ac:dyDescent="0.35">
      <c r="A153" s="33">
        <v>131</v>
      </c>
      <c r="B153" s="47" t="s">
        <v>278</v>
      </c>
      <c r="C153" s="47" t="s">
        <v>71</v>
      </c>
      <c r="D153" s="51" t="e" vm="122">
        <v>#VALUE!</v>
      </c>
      <c r="E153" s="52">
        <v>40</v>
      </c>
      <c r="F153" s="102"/>
      <c r="G153" s="128"/>
      <c r="H153" s="103"/>
      <c r="I153" s="108">
        <f t="shared" si="4"/>
        <v>0</v>
      </c>
      <c r="J153" s="110">
        <f t="shared" si="5"/>
        <v>0</v>
      </c>
      <c r="K153" s="102"/>
      <c r="L153" s="102"/>
    </row>
    <row r="154" spans="1:12" ht="109.9" customHeight="1" x14ac:dyDescent="0.35">
      <c r="A154" s="33">
        <v>132</v>
      </c>
      <c r="B154" s="47" t="s">
        <v>279</v>
      </c>
      <c r="C154" s="47" t="s">
        <v>71</v>
      </c>
      <c r="D154" s="51" t="e" vm="123">
        <v>#VALUE!</v>
      </c>
      <c r="E154" s="52">
        <v>160</v>
      </c>
      <c r="F154" s="102"/>
      <c r="G154" s="128"/>
      <c r="H154" s="103"/>
      <c r="I154" s="108">
        <f t="shared" si="4"/>
        <v>0</v>
      </c>
      <c r="J154" s="110">
        <f t="shared" si="5"/>
        <v>0</v>
      </c>
      <c r="K154" s="102"/>
      <c r="L154" s="102"/>
    </row>
    <row r="155" spans="1:12" ht="109.9" customHeight="1" x14ac:dyDescent="0.35">
      <c r="A155" s="33">
        <v>133</v>
      </c>
      <c r="B155" s="47" t="s">
        <v>280</v>
      </c>
      <c r="C155" s="47" t="s">
        <v>281</v>
      </c>
      <c r="D155" s="51" t="e" vm="124">
        <v>#VALUE!</v>
      </c>
      <c r="E155" s="52">
        <v>1000</v>
      </c>
      <c r="F155" s="102"/>
      <c r="G155" s="128"/>
      <c r="H155" s="103"/>
      <c r="I155" s="108">
        <f t="shared" si="4"/>
        <v>0</v>
      </c>
      <c r="J155" s="110">
        <f t="shared" si="5"/>
        <v>0</v>
      </c>
      <c r="K155" s="102"/>
      <c r="L155" s="102"/>
    </row>
    <row r="156" spans="1:12" ht="109.9" customHeight="1" x14ac:dyDescent="0.35">
      <c r="A156" s="33">
        <v>134</v>
      </c>
      <c r="B156" s="47" t="s">
        <v>282</v>
      </c>
      <c r="C156" s="47" t="s">
        <v>71</v>
      </c>
      <c r="D156" s="51" t="e" vm="125">
        <v>#VALUE!</v>
      </c>
      <c r="E156" s="52">
        <v>30</v>
      </c>
      <c r="F156" s="102"/>
      <c r="G156" s="128"/>
      <c r="H156" s="103"/>
      <c r="I156" s="108">
        <f t="shared" si="4"/>
        <v>0</v>
      </c>
      <c r="J156" s="110">
        <f t="shared" si="5"/>
        <v>0</v>
      </c>
      <c r="K156" s="102"/>
      <c r="L156" s="102"/>
    </row>
    <row r="157" spans="1:12" ht="109.9" customHeight="1" x14ac:dyDescent="0.35">
      <c r="A157" s="33">
        <v>135</v>
      </c>
      <c r="B157" s="47" t="s">
        <v>283</v>
      </c>
      <c r="C157" s="47" t="s">
        <v>71</v>
      </c>
      <c r="D157" s="51" t="e" vm="126">
        <v>#VALUE!</v>
      </c>
      <c r="E157" s="52">
        <v>30</v>
      </c>
      <c r="F157" s="102"/>
      <c r="G157" s="128"/>
      <c r="H157" s="103"/>
      <c r="I157" s="108">
        <f t="shared" si="4"/>
        <v>0</v>
      </c>
      <c r="J157" s="110">
        <f t="shared" si="5"/>
        <v>0</v>
      </c>
      <c r="K157" s="102"/>
      <c r="L157" s="102"/>
    </row>
    <row r="158" spans="1:12" ht="109.9" customHeight="1" x14ac:dyDescent="0.35">
      <c r="A158" s="33">
        <v>136</v>
      </c>
      <c r="B158" s="47" t="s">
        <v>284</v>
      </c>
      <c r="C158" s="47" t="s">
        <v>99</v>
      </c>
      <c r="D158" s="51" t="e" vm="127">
        <v>#VALUE!</v>
      </c>
      <c r="E158" s="52">
        <v>50</v>
      </c>
      <c r="F158" s="102"/>
      <c r="G158" s="128"/>
      <c r="H158" s="103"/>
      <c r="I158" s="108">
        <f t="shared" si="4"/>
        <v>0</v>
      </c>
      <c r="J158" s="110">
        <f t="shared" si="5"/>
        <v>0</v>
      </c>
      <c r="K158" s="102"/>
      <c r="L158" s="102"/>
    </row>
    <row r="159" spans="1:12" ht="109.9" customHeight="1" x14ac:dyDescent="0.35">
      <c r="A159" s="33">
        <v>137</v>
      </c>
      <c r="B159" s="47" t="s">
        <v>285</v>
      </c>
      <c r="C159" s="47" t="s">
        <v>71</v>
      </c>
      <c r="D159" s="51" t="e" vm="128">
        <v>#VALUE!</v>
      </c>
      <c r="E159" s="52">
        <v>120</v>
      </c>
      <c r="F159" s="102"/>
      <c r="G159" s="128"/>
      <c r="H159" s="103"/>
      <c r="I159" s="108">
        <f t="shared" si="4"/>
        <v>0</v>
      </c>
      <c r="J159" s="110">
        <f t="shared" si="5"/>
        <v>0</v>
      </c>
      <c r="K159" s="102"/>
      <c r="L159" s="102"/>
    </row>
    <row r="160" spans="1:12" ht="109.9" customHeight="1" x14ac:dyDescent="0.35">
      <c r="A160" s="33">
        <v>138</v>
      </c>
      <c r="B160" s="47" t="s">
        <v>286</v>
      </c>
      <c r="C160" s="47" t="s">
        <v>71</v>
      </c>
      <c r="D160" s="51" t="e" vm="129">
        <v>#VALUE!</v>
      </c>
      <c r="E160" s="52">
        <v>120</v>
      </c>
      <c r="F160" s="102"/>
      <c r="G160" s="128"/>
      <c r="H160" s="103"/>
      <c r="I160" s="108">
        <f t="shared" si="4"/>
        <v>0</v>
      </c>
      <c r="J160" s="110">
        <f t="shared" si="5"/>
        <v>0</v>
      </c>
      <c r="K160" s="102"/>
      <c r="L160" s="102"/>
    </row>
    <row r="161" spans="1:12" ht="109.9" customHeight="1" x14ac:dyDescent="0.35">
      <c r="A161" s="33">
        <v>139</v>
      </c>
      <c r="B161" s="47" t="s">
        <v>287</v>
      </c>
      <c r="C161" s="47" t="s">
        <v>71</v>
      </c>
      <c r="D161" s="51" t="e" vm="130">
        <v>#VALUE!</v>
      </c>
      <c r="E161" s="52">
        <v>50</v>
      </c>
      <c r="F161" s="102"/>
      <c r="G161" s="128"/>
      <c r="H161" s="103"/>
      <c r="I161" s="108">
        <f t="shared" si="4"/>
        <v>0</v>
      </c>
      <c r="J161" s="110">
        <f t="shared" si="5"/>
        <v>0</v>
      </c>
      <c r="K161" s="102"/>
      <c r="L161" s="102"/>
    </row>
    <row r="162" spans="1:12" ht="109.9" customHeight="1" x14ac:dyDescent="0.35">
      <c r="A162" s="33">
        <v>140</v>
      </c>
      <c r="B162" s="47" t="s">
        <v>288</v>
      </c>
      <c r="C162" s="47" t="s">
        <v>71</v>
      </c>
      <c r="D162" s="51" t="e" vm="131">
        <v>#VALUE!</v>
      </c>
      <c r="E162" s="52">
        <v>50</v>
      </c>
      <c r="F162" s="102"/>
      <c r="G162" s="128"/>
      <c r="H162" s="103"/>
      <c r="I162" s="108">
        <f t="shared" si="4"/>
        <v>0</v>
      </c>
      <c r="J162" s="110">
        <f t="shared" si="5"/>
        <v>0</v>
      </c>
      <c r="K162" s="102"/>
      <c r="L162" s="102"/>
    </row>
    <row r="163" spans="1:12" ht="109.9" customHeight="1" x14ac:dyDescent="0.35">
      <c r="A163" s="33">
        <v>141</v>
      </c>
      <c r="B163" s="47" t="s">
        <v>289</v>
      </c>
      <c r="C163" s="47" t="s">
        <v>290</v>
      </c>
      <c r="D163" s="51" t="e" vm="132">
        <v>#VALUE!</v>
      </c>
      <c r="E163" s="52">
        <v>10</v>
      </c>
      <c r="F163" s="102"/>
      <c r="G163" s="128"/>
      <c r="H163" s="103"/>
      <c r="I163" s="108">
        <f t="shared" si="4"/>
        <v>0</v>
      </c>
      <c r="J163" s="110">
        <f t="shared" si="5"/>
        <v>0</v>
      </c>
      <c r="K163" s="102"/>
      <c r="L163" s="102"/>
    </row>
    <row r="164" spans="1:12" ht="109.9" customHeight="1" x14ac:dyDescent="0.35">
      <c r="A164" s="33">
        <v>142</v>
      </c>
      <c r="B164" s="47" t="s">
        <v>291</v>
      </c>
      <c r="C164" s="47" t="s">
        <v>292</v>
      </c>
      <c r="D164" s="51" t="e" vm="133">
        <v>#VALUE!</v>
      </c>
      <c r="E164" s="52">
        <v>25</v>
      </c>
      <c r="F164" s="102"/>
      <c r="G164" s="128"/>
      <c r="H164" s="103"/>
      <c r="I164" s="108">
        <f t="shared" si="4"/>
        <v>0</v>
      </c>
      <c r="J164" s="110">
        <f t="shared" si="5"/>
        <v>0</v>
      </c>
      <c r="K164" s="102"/>
      <c r="L164" s="102"/>
    </row>
    <row r="165" spans="1:12" ht="109.9" customHeight="1" x14ac:dyDescent="0.35">
      <c r="A165" s="33">
        <v>143</v>
      </c>
      <c r="B165" s="47" t="s">
        <v>293</v>
      </c>
      <c r="C165" s="47" t="s">
        <v>294</v>
      </c>
      <c r="D165" s="51" t="e" vm="134">
        <v>#VALUE!</v>
      </c>
      <c r="E165" s="52">
        <v>50</v>
      </c>
      <c r="F165" s="102"/>
      <c r="G165" s="128"/>
      <c r="H165" s="103"/>
      <c r="I165" s="108">
        <f t="shared" si="4"/>
        <v>0</v>
      </c>
      <c r="J165" s="110">
        <f t="shared" si="5"/>
        <v>0</v>
      </c>
      <c r="K165" s="102"/>
      <c r="L165" s="102"/>
    </row>
    <row r="166" spans="1:12" ht="109.9" customHeight="1" x14ac:dyDescent="0.35">
      <c r="A166" s="33">
        <v>144</v>
      </c>
      <c r="B166" s="47" t="s">
        <v>295</v>
      </c>
      <c r="C166" s="47" t="s">
        <v>71</v>
      </c>
      <c r="D166" s="51" t="e" vm="135">
        <v>#VALUE!</v>
      </c>
      <c r="E166" s="52">
        <v>20</v>
      </c>
      <c r="F166" s="102"/>
      <c r="G166" s="128"/>
      <c r="H166" s="103"/>
      <c r="I166" s="108">
        <f t="shared" si="4"/>
        <v>0</v>
      </c>
      <c r="J166" s="110">
        <f t="shared" si="5"/>
        <v>0</v>
      </c>
      <c r="K166" s="102"/>
      <c r="L166" s="102"/>
    </row>
    <row r="167" spans="1:12" ht="109.9" customHeight="1" x14ac:dyDescent="0.35">
      <c r="A167" s="33">
        <v>145</v>
      </c>
      <c r="B167" s="47" t="s">
        <v>296</v>
      </c>
      <c r="C167" s="47" t="s">
        <v>71</v>
      </c>
      <c r="D167" s="51" t="e" vm="136">
        <v>#VALUE!</v>
      </c>
      <c r="E167" s="52">
        <v>20</v>
      </c>
      <c r="F167" s="102"/>
      <c r="G167" s="128"/>
      <c r="H167" s="103"/>
      <c r="I167" s="108">
        <f t="shared" si="4"/>
        <v>0</v>
      </c>
      <c r="J167" s="110">
        <f t="shared" si="5"/>
        <v>0</v>
      </c>
      <c r="K167" s="102"/>
      <c r="L167" s="102"/>
    </row>
    <row r="168" spans="1:12" ht="109.9" customHeight="1" x14ac:dyDescent="0.35">
      <c r="A168" s="33">
        <v>146</v>
      </c>
      <c r="B168" s="47" t="s">
        <v>297</v>
      </c>
      <c r="C168" s="47" t="s">
        <v>71</v>
      </c>
      <c r="D168" s="51" t="e" vm="137">
        <v>#VALUE!</v>
      </c>
      <c r="E168" s="52">
        <v>40</v>
      </c>
      <c r="F168" s="102"/>
      <c r="G168" s="128"/>
      <c r="H168" s="103"/>
      <c r="I168" s="108">
        <f t="shared" si="4"/>
        <v>0</v>
      </c>
      <c r="J168" s="110">
        <f t="shared" si="5"/>
        <v>0</v>
      </c>
      <c r="K168" s="102"/>
      <c r="L168" s="102"/>
    </row>
    <row r="169" spans="1:12" ht="109.9" customHeight="1" x14ac:dyDescent="0.35">
      <c r="A169" s="33">
        <v>147</v>
      </c>
      <c r="B169" s="47" t="s">
        <v>298</v>
      </c>
      <c r="C169" s="47" t="s">
        <v>299</v>
      </c>
      <c r="D169" s="51" t="e" vm="138">
        <v>#VALUE!</v>
      </c>
      <c r="E169" s="52">
        <v>50</v>
      </c>
      <c r="F169" s="102"/>
      <c r="G169" s="128"/>
      <c r="H169" s="103"/>
      <c r="I169" s="108">
        <f t="shared" si="4"/>
        <v>0</v>
      </c>
      <c r="J169" s="110">
        <f t="shared" si="5"/>
        <v>0</v>
      </c>
      <c r="K169" s="102"/>
      <c r="L169" s="102"/>
    </row>
    <row r="170" spans="1:12" ht="109.9" customHeight="1" x14ac:dyDescent="0.35">
      <c r="A170" s="33">
        <v>148</v>
      </c>
      <c r="B170" s="47" t="s">
        <v>300</v>
      </c>
      <c r="C170" s="47" t="s">
        <v>292</v>
      </c>
      <c r="D170" s="51" t="e" vm="139">
        <v>#VALUE!</v>
      </c>
      <c r="E170" s="52">
        <v>70</v>
      </c>
      <c r="F170" s="102"/>
      <c r="G170" s="128"/>
      <c r="H170" s="103"/>
      <c r="I170" s="108">
        <f t="shared" si="4"/>
        <v>0</v>
      </c>
      <c r="J170" s="110">
        <f t="shared" si="5"/>
        <v>0</v>
      </c>
      <c r="K170" s="102"/>
      <c r="L170" s="102"/>
    </row>
    <row r="171" spans="1:12" ht="109.9" customHeight="1" x14ac:dyDescent="0.35">
      <c r="A171" s="33">
        <v>149</v>
      </c>
      <c r="B171" s="47" t="s">
        <v>301</v>
      </c>
      <c r="C171" s="47" t="s">
        <v>302</v>
      </c>
      <c r="D171" s="51" t="e" vm="140">
        <v>#VALUE!</v>
      </c>
      <c r="E171" s="52">
        <v>60</v>
      </c>
      <c r="F171" s="102"/>
      <c r="G171" s="128"/>
      <c r="H171" s="103"/>
      <c r="I171" s="108">
        <f t="shared" si="4"/>
        <v>0</v>
      </c>
      <c r="J171" s="110">
        <f t="shared" si="5"/>
        <v>0</v>
      </c>
      <c r="K171" s="102"/>
      <c r="L171" s="102"/>
    </row>
    <row r="172" spans="1:12" ht="109.9" customHeight="1" x14ac:dyDescent="0.35">
      <c r="A172" s="33">
        <v>150</v>
      </c>
      <c r="B172" s="47" t="s">
        <v>303</v>
      </c>
      <c r="C172" s="47" t="s">
        <v>304</v>
      </c>
      <c r="D172" s="51" t="e" vm="141">
        <v>#VALUE!</v>
      </c>
      <c r="E172" s="52">
        <v>40</v>
      </c>
      <c r="F172" s="102"/>
      <c r="G172" s="128"/>
      <c r="H172" s="103"/>
      <c r="I172" s="108">
        <f t="shared" si="4"/>
        <v>0</v>
      </c>
      <c r="J172" s="110">
        <f t="shared" si="5"/>
        <v>0</v>
      </c>
      <c r="K172" s="102"/>
      <c r="L172" s="102"/>
    </row>
    <row r="173" spans="1:12" ht="109.9" customHeight="1" x14ac:dyDescent="0.35">
      <c r="A173" s="33">
        <v>151</v>
      </c>
      <c r="B173" s="47" t="s">
        <v>305</v>
      </c>
      <c r="C173" s="47" t="s">
        <v>71</v>
      </c>
      <c r="D173" s="51" t="e" vm="142">
        <v>#VALUE!</v>
      </c>
      <c r="E173" s="52">
        <v>10</v>
      </c>
      <c r="F173" s="102"/>
      <c r="G173" s="128"/>
      <c r="H173" s="103"/>
      <c r="I173" s="108">
        <f t="shared" si="4"/>
        <v>0</v>
      </c>
      <c r="J173" s="110">
        <f t="shared" si="5"/>
        <v>0</v>
      </c>
      <c r="K173" s="102"/>
      <c r="L173" s="102"/>
    </row>
    <row r="174" spans="1:12" s="49" customFormat="1" ht="109.9" customHeight="1" x14ac:dyDescent="0.35">
      <c r="A174" s="33">
        <v>152</v>
      </c>
      <c r="B174" s="80" t="s">
        <v>306</v>
      </c>
      <c r="C174" s="80" t="s">
        <v>71</v>
      </c>
      <c r="D174" s="81" t="e" vm="143">
        <v>#VALUE!</v>
      </c>
      <c r="E174" s="82">
        <v>80</v>
      </c>
      <c r="F174" s="102"/>
      <c r="G174" s="128"/>
      <c r="H174" s="103"/>
      <c r="I174" s="108">
        <f t="shared" si="4"/>
        <v>0</v>
      </c>
      <c r="J174" s="110">
        <f t="shared" si="5"/>
        <v>0</v>
      </c>
      <c r="K174" s="102"/>
      <c r="L174" s="102"/>
    </row>
    <row r="175" spans="1:12" s="49" customFormat="1" ht="109.9" customHeight="1" x14ac:dyDescent="0.35">
      <c r="A175" s="33">
        <v>153</v>
      </c>
      <c r="B175" s="80" t="s">
        <v>307</v>
      </c>
      <c r="C175" s="80" t="s">
        <v>308</v>
      </c>
      <c r="D175" s="81" t="e" vm="144">
        <v>#VALUE!</v>
      </c>
      <c r="E175" s="82">
        <v>20</v>
      </c>
      <c r="F175" s="102"/>
      <c r="G175" s="128"/>
      <c r="H175" s="103"/>
      <c r="I175" s="108">
        <f t="shared" si="4"/>
        <v>0</v>
      </c>
      <c r="J175" s="110">
        <f t="shared" si="5"/>
        <v>0</v>
      </c>
      <c r="K175" s="102"/>
      <c r="L175" s="102"/>
    </row>
    <row r="176" spans="1:12" s="49" customFormat="1" ht="109.9" customHeight="1" x14ac:dyDescent="0.35">
      <c r="A176" s="33">
        <v>154</v>
      </c>
      <c r="B176" s="47" t="s">
        <v>309</v>
      </c>
      <c r="C176" s="47" t="s">
        <v>308</v>
      </c>
      <c r="D176" s="51" t="e" vm="145">
        <v>#VALUE!</v>
      </c>
      <c r="E176" s="52">
        <v>20</v>
      </c>
      <c r="F176" s="102"/>
      <c r="G176" s="128"/>
      <c r="H176" s="103"/>
      <c r="I176" s="108">
        <f t="shared" si="4"/>
        <v>0</v>
      </c>
      <c r="J176" s="110">
        <f t="shared" si="5"/>
        <v>0</v>
      </c>
      <c r="K176" s="102"/>
      <c r="L176" s="102"/>
    </row>
    <row r="177" spans="1:12" s="49" customFormat="1" ht="109.9" customHeight="1" x14ac:dyDescent="0.35">
      <c r="A177" s="33">
        <v>155</v>
      </c>
      <c r="B177" s="80" t="s">
        <v>310</v>
      </c>
      <c r="C177" s="80" t="s">
        <v>308</v>
      </c>
      <c r="D177" s="81" t="e" vm="146">
        <v>#VALUE!</v>
      </c>
      <c r="E177" s="82">
        <v>20</v>
      </c>
      <c r="F177" s="102"/>
      <c r="G177" s="128"/>
      <c r="H177" s="103"/>
      <c r="I177" s="108">
        <f t="shared" si="4"/>
        <v>0</v>
      </c>
      <c r="J177" s="110">
        <f t="shared" si="5"/>
        <v>0</v>
      </c>
      <c r="K177" s="102"/>
      <c r="L177" s="102"/>
    </row>
    <row r="178" spans="1:12" ht="109.9" customHeight="1" x14ac:dyDescent="0.35">
      <c r="A178" s="33">
        <v>156</v>
      </c>
      <c r="B178" s="47" t="s">
        <v>311</v>
      </c>
      <c r="C178" s="47" t="s">
        <v>312</v>
      </c>
      <c r="D178" s="51" t="e" vm="147">
        <v>#VALUE!</v>
      </c>
      <c r="E178" s="52">
        <v>200</v>
      </c>
      <c r="F178" s="102"/>
      <c r="G178" s="128"/>
      <c r="H178" s="103"/>
      <c r="I178" s="108">
        <f t="shared" si="4"/>
        <v>0</v>
      </c>
      <c r="J178" s="110">
        <f t="shared" si="5"/>
        <v>0</v>
      </c>
      <c r="K178" s="102"/>
      <c r="L178" s="102"/>
    </row>
    <row r="179" spans="1:12" ht="109.9" customHeight="1" x14ac:dyDescent="0.35">
      <c r="A179" s="33">
        <v>157</v>
      </c>
      <c r="B179" s="47" t="s">
        <v>313</v>
      </c>
      <c r="C179" s="47" t="s">
        <v>292</v>
      </c>
      <c r="D179" s="51" t="e" vm="148">
        <v>#VALUE!</v>
      </c>
      <c r="E179" s="52">
        <v>60</v>
      </c>
      <c r="F179" s="102"/>
      <c r="G179" s="128"/>
      <c r="H179" s="103"/>
      <c r="I179" s="108">
        <f t="shared" si="4"/>
        <v>0</v>
      </c>
      <c r="J179" s="110">
        <f t="shared" si="5"/>
        <v>0</v>
      </c>
      <c r="K179" s="102"/>
      <c r="L179" s="102"/>
    </row>
    <row r="180" spans="1:12" ht="109.9" customHeight="1" x14ac:dyDescent="0.35">
      <c r="A180" s="33">
        <v>158</v>
      </c>
      <c r="B180" s="47" t="s">
        <v>314</v>
      </c>
      <c r="C180" s="47" t="s">
        <v>71</v>
      </c>
      <c r="D180" s="51" t="e" vm="149">
        <v>#VALUE!</v>
      </c>
      <c r="E180" s="83">
        <v>10</v>
      </c>
      <c r="F180" s="102"/>
      <c r="G180" s="128"/>
      <c r="H180" s="103"/>
      <c r="I180" s="108">
        <f t="shared" si="4"/>
        <v>0</v>
      </c>
      <c r="J180" s="110">
        <f t="shared" si="5"/>
        <v>0</v>
      </c>
      <c r="K180" s="102"/>
      <c r="L180" s="102"/>
    </row>
    <row r="181" spans="1:12" ht="109.9" customHeight="1" x14ac:dyDescent="0.35">
      <c r="A181" s="33"/>
      <c r="B181" s="57" t="s">
        <v>315</v>
      </c>
      <c r="C181" s="47"/>
      <c r="D181" s="51"/>
      <c r="E181" s="138">
        <v>0</v>
      </c>
      <c r="F181" s="139">
        <v>0</v>
      </c>
      <c r="G181" s="136">
        <v>0</v>
      </c>
      <c r="H181" s="137">
        <v>0</v>
      </c>
      <c r="I181" s="108">
        <f t="shared" si="4"/>
        <v>0</v>
      </c>
      <c r="J181" s="110">
        <f t="shared" si="5"/>
        <v>0</v>
      </c>
      <c r="K181" s="48"/>
      <c r="L181" s="48"/>
    </row>
    <row r="182" spans="1:12" ht="109.9" customHeight="1" x14ac:dyDescent="0.35">
      <c r="A182" s="33">
        <v>159</v>
      </c>
      <c r="B182" s="47" t="s">
        <v>316</v>
      </c>
      <c r="C182" s="47" t="s">
        <v>71</v>
      </c>
      <c r="D182" s="51" t="e" vm="150">
        <v>#VALUE!</v>
      </c>
      <c r="E182" s="84">
        <v>120</v>
      </c>
      <c r="F182" s="102"/>
      <c r="G182" s="128"/>
      <c r="H182" s="103"/>
      <c r="I182" s="108">
        <f t="shared" si="4"/>
        <v>0</v>
      </c>
      <c r="J182" s="110">
        <f t="shared" si="5"/>
        <v>0</v>
      </c>
      <c r="K182" s="102"/>
      <c r="L182" s="102"/>
    </row>
    <row r="183" spans="1:12" ht="109.9" customHeight="1" x14ac:dyDescent="0.35">
      <c r="A183" s="33">
        <v>160</v>
      </c>
      <c r="B183" s="47" t="s">
        <v>317</v>
      </c>
      <c r="C183" s="47" t="s">
        <v>71</v>
      </c>
      <c r="D183" s="51" t="e" vm="151">
        <v>#VALUE!</v>
      </c>
      <c r="E183" s="52">
        <v>60</v>
      </c>
      <c r="F183" s="102"/>
      <c r="G183" s="128"/>
      <c r="H183" s="103"/>
      <c r="I183" s="108">
        <f t="shared" si="4"/>
        <v>0</v>
      </c>
      <c r="J183" s="110">
        <f t="shared" si="5"/>
        <v>0</v>
      </c>
      <c r="K183" s="102"/>
      <c r="L183" s="102"/>
    </row>
    <row r="184" spans="1:12" ht="109.9" customHeight="1" x14ac:dyDescent="0.35">
      <c r="A184" s="33">
        <v>161</v>
      </c>
      <c r="B184" s="47" t="s">
        <v>318</v>
      </c>
      <c r="C184" s="47" t="s">
        <v>71</v>
      </c>
      <c r="D184" s="51" t="e" vm="152">
        <v>#VALUE!</v>
      </c>
      <c r="E184" s="52">
        <v>120</v>
      </c>
      <c r="F184" s="102"/>
      <c r="G184" s="128"/>
      <c r="H184" s="103"/>
      <c r="I184" s="108">
        <f t="shared" si="4"/>
        <v>0</v>
      </c>
      <c r="J184" s="110">
        <f t="shared" si="5"/>
        <v>0</v>
      </c>
      <c r="K184" s="102"/>
      <c r="L184" s="102"/>
    </row>
    <row r="185" spans="1:12" ht="109.9" customHeight="1" x14ac:dyDescent="0.35">
      <c r="A185" s="33">
        <v>162</v>
      </c>
      <c r="B185" s="47" t="s">
        <v>319</v>
      </c>
      <c r="C185" s="47" t="s">
        <v>71</v>
      </c>
      <c r="D185" s="51" t="e" vm="153">
        <v>#VALUE!</v>
      </c>
      <c r="E185" s="52">
        <v>60</v>
      </c>
      <c r="F185" s="102"/>
      <c r="G185" s="128"/>
      <c r="H185" s="103"/>
      <c r="I185" s="108">
        <f t="shared" si="4"/>
        <v>0</v>
      </c>
      <c r="J185" s="110">
        <f t="shared" si="5"/>
        <v>0</v>
      </c>
      <c r="K185" s="102"/>
      <c r="L185" s="102"/>
    </row>
    <row r="186" spans="1:12" ht="109.9" customHeight="1" x14ac:dyDescent="0.35">
      <c r="A186" s="33">
        <v>163</v>
      </c>
      <c r="B186" s="47" t="s">
        <v>320</v>
      </c>
      <c r="C186" s="47" t="s">
        <v>71</v>
      </c>
      <c r="D186" s="51" t="e" vm="154">
        <v>#VALUE!</v>
      </c>
      <c r="E186" s="52">
        <v>30</v>
      </c>
      <c r="F186" s="102"/>
      <c r="G186" s="128"/>
      <c r="H186" s="103"/>
      <c r="I186" s="108">
        <f t="shared" si="4"/>
        <v>0</v>
      </c>
      <c r="J186" s="110">
        <f t="shared" si="5"/>
        <v>0</v>
      </c>
      <c r="K186" s="102"/>
      <c r="L186" s="102"/>
    </row>
    <row r="187" spans="1:12" ht="122.5" customHeight="1" x14ac:dyDescent="0.35">
      <c r="A187" s="33">
        <v>164</v>
      </c>
      <c r="B187" s="47" t="s">
        <v>321</v>
      </c>
      <c r="C187" s="47" t="s">
        <v>226</v>
      </c>
      <c r="D187" s="51" t="e" vm="155">
        <v>#VALUE!</v>
      </c>
      <c r="E187" s="52">
        <v>50</v>
      </c>
      <c r="F187" s="102"/>
      <c r="G187" s="128"/>
      <c r="H187" s="103"/>
      <c r="I187" s="108">
        <f t="shared" si="4"/>
        <v>0</v>
      </c>
      <c r="J187" s="110">
        <f t="shared" si="5"/>
        <v>0</v>
      </c>
      <c r="K187" s="102"/>
      <c r="L187" s="102"/>
    </row>
    <row r="188" spans="1:12" ht="122.5" customHeight="1" x14ac:dyDescent="0.35">
      <c r="A188" s="33">
        <v>165</v>
      </c>
      <c r="B188" s="47" t="s">
        <v>322</v>
      </c>
      <c r="C188" s="47" t="s">
        <v>71</v>
      </c>
      <c r="D188" s="51" t="e" vm="156">
        <v>#VALUE!</v>
      </c>
      <c r="E188" s="52">
        <v>50</v>
      </c>
      <c r="F188" s="102"/>
      <c r="G188" s="128"/>
      <c r="H188" s="103"/>
      <c r="I188" s="108">
        <f t="shared" si="4"/>
        <v>0</v>
      </c>
      <c r="J188" s="110">
        <f t="shared" si="5"/>
        <v>0</v>
      </c>
      <c r="K188" s="102"/>
      <c r="L188" s="102"/>
    </row>
    <row r="189" spans="1:12" ht="109.9" customHeight="1" x14ac:dyDescent="0.35">
      <c r="A189" s="33">
        <v>166</v>
      </c>
      <c r="B189" s="47" t="s">
        <v>323</v>
      </c>
      <c r="C189" s="47" t="s">
        <v>71</v>
      </c>
      <c r="D189" s="51" t="e" vm="157">
        <v>#VALUE!</v>
      </c>
      <c r="E189" s="52">
        <v>10</v>
      </c>
      <c r="F189" s="102"/>
      <c r="G189" s="128"/>
      <c r="H189" s="103"/>
      <c r="I189" s="108">
        <f t="shared" si="4"/>
        <v>0</v>
      </c>
      <c r="J189" s="110">
        <f t="shared" si="5"/>
        <v>0</v>
      </c>
      <c r="K189" s="102"/>
      <c r="L189" s="102"/>
    </row>
    <row r="190" spans="1:12" ht="109.9" customHeight="1" x14ac:dyDescent="0.35">
      <c r="A190" s="33">
        <v>167</v>
      </c>
      <c r="B190" s="47" t="s">
        <v>324</v>
      </c>
      <c r="C190" s="47" t="s">
        <v>71</v>
      </c>
      <c r="D190" s="51" t="e" vm="158">
        <v>#VALUE!</v>
      </c>
      <c r="E190" s="52">
        <v>30</v>
      </c>
      <c r="F190" s="102"/>
      <c r="G190" s="128"/>
      <c r="H190" s="103"/>
      <c r="I190" s="108">
        <f t="shared" si="4"/>
        <v>0</v>
      </c>
      <c r="J190" s="110">
        <f t="shared" si="5"/>
        <v>0</v>
      </c>
      <c r="K190" s="102"/>
      <c r="L190" s="102"/>
    </row>
    <row r="191" spans="1:12" ht="109.9" customHeight="1" x14ac:dyDescent="0.35">
      <c r="A191" s="33">
        <v>168</v>
      </c>
      <c r="B191" s="47" t="s">
        <v>325</v>
      </c>
      <c r="C191" s="47" t="s">
        <v>71</v>
      </c>
      <c r="D191" s="51" t="e" vm="159">
        <v>#VALUE!</v>
      </c>
      <c r="E191" s="52">
        <v>60</v>
      </c>
      <c r="F191" s="102"/>
      <c r="G191" s="128"/>
      <c r="H191" s="103"/>
      <c r="I191" s="108">
        <f t="shared" si="4"/>
        <v>0</v>
      </c>
      <c r="J191" s="110">
        <f t="shared" si="5"/>
        <v>0</v>
      </c>
      <c r="K191" s="102"/>
      <c r="L191" s="102"/>
    </row>
    <row r="192" spans="1:12" ht="79.5" customHeight="1" thickBot="1" x14ac:dyDescent="0.4">
      <c r="A192" s="33">
        <v>169</v>
      </c>
      <c r="B192" s="47" t="s">
        <v>326</v>
      </c>
      <c r="C192" s="47" t="s">
        <v>71</v>
      </c>
      <c r="D192" s="51" t="e" vm="160">
        <v>#VALUE!</v>
      </c>
      <c r="E192" s="52">
        <v>80</v>
      </c>
      <c r="F192" s="102"/>
      <c r="G192" s="128"/>
      <c r="H192" s="103"/>
      <c r="I192" s="108">
        <f t="shared" si="4"/>
        <v>0</v>
      </c>
      <c r="J192" s="110">
        <f t="shared" si="5"/>
        <v>0</v>
      </c>
      <c r="K192" s="102"/>
      <c r="L192" s="102"/>
    </row>
    <row r="193" spans="1:12" ht="79.5" customHeight="1" thickBot="1" x14ac:dyDescent="0.4">
      <c r="I193" s="121" t="s">
        <v>364</v>
      </c>
      <c r="J193" s="120">
        <f>SUM(J22:J192)</f>
        <v>0</v>
      </c>
    </row>
    <row r="194" spans="1:12" x14ac:dyDescent="0.35">
      <c r="A194" s="37"/>
      <c r="C194" s="37"/>
      <c r="D194" s="37"/>
      <c r="E194" s="37"/>
      <c r="F194" s="37"/>
      <c r="G194" s="37"/>
      <c r="H194" s="37"/>
      <c r="I194" s="37"/>
      <c r="J194" s="37"/>
      <c r="K194" s="37"/>
    </row>
    <row r="195" spans="1:12" x14ac:dyDescent="0.35">
      <c r="A195" s="37"/>
      <c r="C195" s="37"/>
      <c r="D195" s="37"/>
      <c r="E195" s="37"/>
      <c r="F195" s="37"/>
      <c r="G195" s="37"/>
      <c r="H195" s="37"/>
      <c r="I195" s="37"/>
      <c r="J195" s="37"/>
      <c r="K195" s="37"/>
    </row>
    <row r="196" spans="1:12" ht="15" thickBot="1" x14ac:dyDescent="0.4">
      <c r="A196" s="37"/>
      <c r="C196" s="37"/>
      <c r="D196" s="37"/>
      <c r="E196" s="37"/>
      <c r="F196" s="37"/>
      <c r="G196" s="37"/>
      <c r="H196" s="37"/>
      <c r="I196" s="37"/>
      <c r="J196" s="37"/>
      <c r="K196" s="37"/>
    </row>
    <row r="197" spans="1:12" ht="15" customHeight="1" thickBot="1" x14ac:dyDescent="0.5">
      <c r="A197" s="111"/>
      <c r="B197" s="112" t="s">
        <v>57</v>
      </c>
      <c r="C197" s="112"/>
      <c r="D197" s="140"/>
      <c r="E197" s="113"/>
      <c r="F197" s="3"/>
      <c r="G197"/>
      <c r="H197"/>
      <c r="I197"/>
      <c r="J197"/>
      <c r="K197"/>
      <c r="L197"/>
    </row>
    <row r="198" spans="1:12" ht="15" customHeight="1" thickBot="1" x14ac:dyDescent="0.5">
      <c r="A198" s="111"/>
      <c r="B198" s="111"/>
      <c r="C198" s="111"/>
      <c r="D198" s="114"/>
      <c r="E198" s="115"/>
      <c r="F198"/>
      <c r="G198"/>
      <c r="H198"/>
      <c r="I198"/>
      <c r="J198"/>
      <c r="K198"/>
      <c r="L198"/>
    </row>
    <row r="199" spans="1:12" ht="15" customHeight="1" x14ac:dyDescent="0.45">
      <c r="A199" s="111"/>
      <c r="B199" s="116" t="s">
        <v>58</v>
      </c>
      <c r="C199" s="116"/>
      <c r="D199" s="162"/>
      <c r="E199" s="117"/>
      <c r="F199" s="4"/>
      <c r="G199"/>
      <c r="H199"/>
      <c r="I199"/>
      <c r="J199"/>
      <c r="K199"/>
      <c r="L199"/>
    </row>
    <row r="200" spans="1:12" ht="18.5" x14ac:dyDescent="0.45">
      <c r="A200" s="111"/>
      <c r="B200" s="116"/>
      <c r="C200" s="116"/>
      <c r="D200" s="163"/>
      <c r="E200" s="117"/>
      <c r="F200" s="4"/>
      <c r="G200"/>
      <c r="H200"/>
      <c r="I200"/>
      <c r="J200"/>
      <c r="K200"/>
      <c r="L200"/>
    </row>
    <row r="201" spans="1:12" ht="15" thickBot="1" x14ac:dyDescent="0.4">
      <c r="D201" s="164"/>
    </row>
  </sheetData>
  <mergeCells count="7">
    <mergeCell ref="D199:D201"/>
    <mergeCell ref="H2:K6"/>
    <mergeCell ref="A8:L8"/>
    <mergeCell ref="A9:L9"/>
    <mergeCell ref="A18:L18"/>
    <mergeCell ref="A11:L11"/>
    <mergeCell ref="C12:F12"/>
  </mergeCells>
  <pageMargins left="0.7" right="0.7" top="0.75" bottom="0.75" header="0.3" footer="0.3"/>
  <pageSetup paperSize="9" orientation="portrait" r:id="rId1"/>
  <drawing r:id="rId2"/>
  <legacy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73679AE8B585384CA8CBF06D3EC20BB8" ma:contentTypeVersion="4" ma:contentTypeDescription="Create a new document." ma:contentTypeScope="" ma:versionID="0dedc26214af7acc594ba66b89b2b988">
  <xsd:schema xmlns:xsd="http://www.w3.org/2001/XMLSchema" xmlns:xs="http://www.w3.org/2001/XMLSchema" xmlns:p="http://schemas.microsoft.com/office/2006/metadata/properties" xmlns:ns2="2abc60fc-b130-4f1c-aae1-aeee6c40a1da" targetNamespace="http://schemas.microsoft.com/office/2006/metadata/properties" ma:root="true" ma:fieldsID="102a6add43436b4b81752451ad7328b3" ns2:_="">
    <xsd:import namespace="2abc60fc-b130-4f1c-aae1-aeee6c40a1d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2abc60fc-b130-4f1c-aae1-aeee6c40a1da"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786A7E20-5FBA-4C79-AC2B-104277159561}">
  <ds:schemaRefs>
    <ds:schemaRef ds:uri="http://schemas.microsoft.com/sharepoint/v3/contenttype/forms"/>
  </ds:schemaRefs>
</ds:datastoreItem>
</file>

<file path=customXml/itemProps2.xml><?xml version="1.0" encoding="utf-8"?>
<ds:datastoreItem xmlns:ds="http://schemas.openxmlformats.org/officeDocument/2006/customXml" ds:itemID="{9652A53C-BF54-43E8-8725-F73A18E581F2}">
  <ds:schemaRefs>
    <ds:schemaRef ds:uri="http://purl.org/dc/elements/1.1/"/>
    <ds:schemaRef ds:uri="http://schemas.microsoft.com/office/2006/metadata/properties"/>
    <ds:schemaRef ds:uri="http://schemas.microsoft.com/office/2006/documentManagement/types"/>
    <ds:schemaRef ds:uri="http://purl.org/dc/terms/"/>
    <ds:schemaRef ds:uri="http://purl.org/dc/dcmitype/"/>
    <ds:schemaRef ds:uri="440b612f-b199-4843-87c2-c7f2fdfe6b80"/>
    <ds:schemaRef ds:uri="http://schemas.microsoft.com/office/infopath/2007/PartnerControls"/>
    <ds:schemaRef ds:uri="http://schemas.openxmlformats.org/package/2006/metadata/core-properties"/>
    <ds:schemaRef ds:uri="http://www.w3.org/XML/1998/namespace"/>
  </ds:schemaRefs>
</ds:datastoreItem>
</file>

<file path=customXml/itemProps3.xml><?xml version="1.0" encoding="utf-8"?>
<ds:datastoreItem xmlns:ds="http://schemas.openxmlformats.org/officeDocument/2006/customXml" ds:itemID="{E9629517-7AAB-49D4-8BEE-7D2EEA853D81}"/>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3</vt:i4>
      </vt:variant>
    </vt:vector>
  </HeadingPairs>
  <TitlesOfParts>
    <vt:vector size="3" baseType="lpstr">
      <vt:lpstr>4.a TOTAL PRICE &amp; DISCOUNT</vt:lpstr>
      <vt:lpstr>4.b SCHOOLS</vt:lpstr>
      <vt:lpstr>4.c KINDERGARTEN &amp; CRECHES</vt:lpstr>
    </vt:vector>
  </TitlesOfParts>
  <Manager/>
  <Company>European Schools</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VANDERKELEN Laurent (OSG)</dc:creator>
  <cp:keywords/>
  <dc:description/>
  <cp:lastModifiedBy>CARRE Aurelie (OSG)</cp:lastModifiedBy>
  <cp:revision/>
  <cp:lastPrinted>2025-03-28T15:01:59Z</cp:lastPrinted>
  <dcterms:created xsi:type="dcterms:W3CDTF">2020-10-26T12:46:38Z</dcterms:created>
  <dcterms:modified xsi:type="dcterms:W3CDTF">2025-04-09T13:09:04Z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name="ContentTypeId" pid="2">
    <vt:lpwstr>0x01010073679AE8B585384CA8CBF06D3EC20BB8</vt:lpwstr>
  </property>
  <property fmtid="{D5CDD505-2E9C-101B-9397-08002B2CF9AE}" name="MSIP_Label_6bd9ddd1-4d20-43f6-abfa-fc3c07406f94_ActionId" pid="3">
    <vt:lpwstr>5a2e5350-a404-450c-89f7-bdd04346cfbf</vt:lpwstr>
  </property>
  <property fmtid="{D5CDD505-2E9C-101B-9397-08002B2CF9AE}" name="MSIP_Label_6bd9ddd1-4d20-43f6-abfa-fc3c07406f94_ContentBits" pid="4">
    <vt:lpwstr>0</vt:lpwstr>
  </property>
  <property fmtid="{D5CDD505-2E9C-101B-9397-08002B2CF9AE}" name="MSIP_Label_6bd9ddd1-4d20-43f6-abfa-fc3c07406f94_Enabled" pid="5">
    <vt:lpwstr>true</vt:lpwstr>
  </property>
  <property fmtid="{D5CDD505-2E9C-101B-9397-08002B2CF9AE}" name="MSIP_Label_6bd9ddd1-4d20-43f6-abfa-fc3c07406f94_Method" pid="6">
    <vt:lpwstr>Standard</vt:lpwstr>
  </property>
  <property fmtid="{D5CDD505-2E9C-101B-9397-08002B2CF9AE}" name="MSIP_Label_6bd9ddd1-4d20-43f6-abfa-fc3c07406f94_Name" pid="7">
    <vt:lpwstr>Commission Use</vt:lpwstr>
  </property>
  <property fmtid="{D5CDD505-2E9C-101B-9397-08002B2CF9AE}" name="MSIP_Label_6bd9ddd1-4d20-43f6-abfa-fc3c07406f94_SetDate" pid="8">
    <vt:lpwstr>2025-02-06T17:15:07Z</vt:lpwstr>
  </property>
  <property fmtid="{D5CDD505-2E9C-101B-9397-08002B2CF9AE}" name="MSIP_Label_6bd9ddd1-4d20-43f6-abfa-fc3c07406f94_SiteId" pid="9">
    <vt:lpwstr>b24c8b06-522c-46fe-9080-70926f8dddb1</vt:lpwstr>
  </property>
  <property fmtid="{D5CDD505-2E9C-101B-9397-08002B2CF9AE}" name="NXPowerLiteLastOptimized" pid="10">
    <vt:lpwstr>46821795</vt:lpwstr>
  </property>
  <property fmtid="{D5CDD505-2E9C-101B-9397-08002B2CF9AE}" name="NXPowerLiteSettings" pid="11">
    <vt:lpwstr>C7000400038000</vt:lpwstr>
  </property>
  <property fmtid="{D5CDD505-2E9C-101B-9397-08002B2CF9AE}" name="NXPowerLiteVersion" pid="12">
    <vt:lpwstr>S10.3.1</vt:lpwstr>
  </property>
</Properties>
</file>